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definedNames>
    <definedName name="_xlnm.Print_Area" localSheetId="0">List1!$A$1:$I$53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D16" i="1"/>
  <c r="E16" i="1" l="1"/>
</calcChain>
</file>

<file path=xl/sharedStrings.xml><?xml version="1.0" encoding="utf-8"?>
<sst xmlns="http://schemas.openxmlformats.org/spreadsheetml/2006/main" count="278" uniqueCount="211">
  <si>
    <t xml:space="preserve">REGISTAR POSTUPAKA NABAVE I SKLOPLJENIH UGOVORA I NARUDŽBENICA ROBA I USLUGA PROCIJENJENE VRIJEDNOSTI DO 200.000,00 KUNA I RADOVA DO 500.000,00 KUNA   </t>
  </si>
  <si>
    <t>RB</t>
  </si>
  <si>
    <t>Naziv predmeta nabave</t>
  </si>
  <si>
    <t>Evidencijski broj nabave</t>
  </si>
  <si>
    <t>Procijenjena vrijednost nabave (bez PDV-a)</t>
  </si>
  <si>
    <t>Planirana vrijednost nabave (s PDV-om)</t>
  </si>
  <si>
    <t>Datum sklapanja ugovora/narudžbenice</t>
  </si>
  <si>
    <t>Rok na koji je sklopljen ugovor</t>
  </si>
  <si>
    <t>Naziv odabranog ponuditelja</t>
  </si>
  <si>
    <t>Ugovoreni iznos</t>
  </si>
  <si>
    <t>Datum konačnog izvršenja ugovora / konačni iznos plaćen temeljem ugovora</t>
  </si>
  <si>
    <t>ROBA</t>
  </si>
  <si>
    <t>1.</t>
  </si>
  <si>
    <t>Osobna računala s monitorima</t>
  </si>
  <si>
    <t>JN-19/34</t>
  </si>
  <si>
    <t>1 godina</t>
  </si>
  <si>
    <t>Plazma d.o.o. Osijek</t>
  </si>
  <si>
    <t>2.</t>
  </si>
  <si>
    <t>Fleksibilni ureterorenofiberoskop (2 komada)</t>
  </si>
  <si>
    <t>JN-19/166</t>
  </si>
  <si>
    <t>30 dana</t>
  </si>
  <si>
    <t>Karl Storz Croatia d.o.o. Zagreb</t>
  </si>
  <si>
    <t>3.</t>
  </si>
  <si>
    <t>Laser za urologiju</t>
  </si>
  <si>
    <t>JN-19/165</t>
  </si>
  <si>
    <t>4.</t>
  </si>
  <si>
    <t>Operacijska svjetla</t>
  </si>
  <si>
    <t>JN-19/36</t>
  </si>
  <si>
    <t>Drager Medical Croatia d.o.o. Zagreb</t>
  </si>
  <si>
    <t>5.</t>
  </si>
  <si>
    <t>Čitač bioloških indikatora</t>
  </si>
  <si>
    <t>JN-19/172</t>
  </si>
  <si>
    <t>20 dana</t>
  </si>
  <si>
    <t>Eurokontakt d.o.o. Zagreb</t>
  </si>
  <si>
    <t>6.</t>
  </si>
  <si>
    <t>Implementacija programskog rješenja za patologiju</t>
  </si>
  <si>
    <t>JN-19/163</t>
  </si>
  <si>
    <t>30 radnih dana</t>
  </si>
  <si>
    <t>IN2 d.o.o. Zagreb</t>
  </si>
  <si>
    <t>7.</t>
  </si>
  <si>
    <t>Implementacija programskog rješenja za citologiju</t>
  </si>
  <si>
    <t>JN-19/164</t>
  </si>
  <si>
    <t>8.</t>
  </si>
  <si>
    <t>Zatvorena kolica za distribuciju hrane</t>
  </si>
  <si>
    <t>JN-19/173</t>
  </si>
  <si>
    <t>Eurogast d.o.o. Samobor</t>
  </si>
  <si>
    <t>9.</t>
  </si>
  <si>
    <t>Ugradnja apsorpcijskog sušača zraka u stanici za komprimirani zrak, nova kirurgija II faza prema farmakopeji</t>
  </si>
  <si>
    <t>JN-19/76</t>
  </si>
  <si>
    <t>30.05.2019.</t>
  </si>
  <si>
    <t>10.</t>
  </si>
  <si>
    <t>Uređaj za urodinamiku</t>
  </si>
  <si>
    <t>JN-19/203</t>
  </si>
  <si>
    <t>15.07.2019.</t>
  </si>
  <si>
    <t>LRM d.o.o. Ljubljana, Slovenija</t>
  </si>
  <si>
    <t>11.</t>
  </si>
  <si>
    <t>Zamjena vatrodojavne centrale na ZFMIR-u</t>
  </si>
  <si>
    <t>JN-19/214</t>
  </si>
  <si>
    <t>01.08.2019.</t>
  </si>
  <si>
    <t>60 dana</t>
  </si>
  <si>
    <t>Sigunost d.o.o. Osijek</t>
  </si>
  <si>
    <t>12.</t>
  </si>
  <si>
    <t>Prehrambeni proizvodi - SEZONSKO VOĆE</t>
  </si>
  <si>
    <t>JN-19/220</t>
  </si>
  <si>
    <t>12.1.</t>
  </si>
  <si>
    <t>Grupa 1</t>
  </si>
  <si>
    <t>OPG Ovžetski Kristijan Donji Miholjac</t>
  </si>
  <si>
    <t>12.2.</t>
  </si>
  <si>
    <t>Grupa 2</t>
  </si>
  <si>
    <t>Lavina d.o.o. Osijek</t>
  </si>
  <si>
    <t>12.3.</t>
  </si>
  <si>
    <t>Grupa 3</t>
  </si>
  <si>
    <t>12.4.</t>
  </si>
  <si>
    <t>Grupa 4</t>
  </si>
  <si>
    <t>12.5.</t>
  </si>
  <si>
    <t>Grupa 5</t>
  </si>
  <si>
    <t>13.</t>
  </si>
  <si>
    <t>Ergometrijska jedinica</t>
  </si>
  <si>
    <t>JN-19/190</t>
  </si>
  <si>
    <t>12.08.2019.</t>
  </si>
  <si>
    <t>Kardian d.o.o. Zagreb</t>
  </si>
  <si>
    <t>14.</t>
  </si>
  <si>
    <t>Radna stanica za MFK</t>
  </si>
  <si>
    <t>JN-19/197.1</t>
  </si>
  <si>
    <t>07.08.2019.</t>
  </si>
  <si>
    <t>INEL - medicinska tehnika d.o.o. Zagreb</t>
  </si>
  <si>
    <t>15.</t>
  </si>
  <si>
    <t>Kutije za odlaganje igala</t>
  </si>
  <si>
    <t>JN-19/215</t>
  </si>
  <si>
    <t>12.09.2019.</t>
  </si>
  <si>
    <t>ALTOCOMM d.o.o. Zagreb</t>
  </si>
  <si>
    <t>16.</t>
  </si>
  <si>
    <t>Prijenosno računalo i projektor (Interreg - IPA CBC Hrvatska -Srbija)</t>
  </si>
  <si>
    <t>JN-19/213.1</t>
  </si>
  <si>
    <t>14.08.201.9</t>
  </si>
  <si>
    <t>3 dana</t>
  </si>
  <si>
    <t>HGSPOT informatika d.o.o. Zagreb</t>
  </si>
  <si>
    <t>17.</t>
  </si>
  <si>
    <t>Dijagnostički materijal - Reagensi za identifikaciju i određivanje  osjetljivosti bakterija na antibiotike</t>
  </si>
  <si>
    <t>JN-19/204</t>
  </si>
  <si>
    <t>25.09.2019.</t>
  </si>
  <si>
    <t>Hospitalija trgovina d.o.o. Sveta Nedjelja</t>
  </si>
  <si>
    <t>18.</t>
  </si>
  <si>
    <t>Intraaortalni balon kateter sa hidrofilnim premazom</t>
  </si>
  <si>
    <t>JN-19/242</t>
  </si>
  <si>
    <t>15.10.2019.</t>
  </si>
  <si>
    <t>Sonimed d.o.o. Zagreb</t>
  </si>
  <si>
    <t>19.</t>
  </si>
  <si>
    <t>4K stup za pulmologiju</t>
  </si>
  <si>
    <t>JN-19/241</t>
  </si>
  <si>
    <t>18.10.2019.</t>
  </si>
  <si>
    <t>Olympus Czech Group s.r.o. Zagreb</t>
  </si>
  <si>
    <t>20.</t>
  </si>
  <si>
    <t>Medicinski potrošni materijal za maksilofacijalnu kirurgiju</t>
  </si>
  <si>
    <t>JN-19/239</t>
  </si>
  <si>
    <t>21.10.2019.</t>
  </si>
  <si>
    <t>Hilus d.o.o. Zagreb</t>
  </si>
  <si>
    <t>21.</t>
  </si>
  <si>
    <t>Prehrambeni proizvodi - POVRĆE</t>
  </si>
  <si>
    <t>JN-19/243.1</t>
  </si>
  <si>
    <t>06.11.2019.</t>
  </si>
  <si>
    <t>OPG Dino Pralija, Antunovac</t>
  </si>
  <si>
    <t>22.</t>
  </si>
  <si>
    <t>Nadzorni modul za uređaj Fabius MRI</t>
  </si>
  <si>
    <t>JN-19/246</t>
  </si>
  <si>
    <t>21.11.2019.</t>
  </si>
  <si>
    <t>10 dana</t>
  </si>
  <si>
    <t>23.</t>
  </si>
  <si>
    <t>Videobronhoskop</t>
  </si>
  <si>
    <t>JN-19/244</t>
  </si>
  <si>
    <t>18.11.2019.</t>
  </si>
  <si>
    <t>USLUGE</t>
  </si>
  <si>
    <t>Usluga naplate potraživanja</t>
  </si>
  <si>
    <t>JN-19/1</t>
  </si>
  <si>
    <t>Ukupna plaćanja prema izvršitelju do visine procijenjene vrijednosti 187.500,00 kn (s PDV-om)</t>
  </si>
  <si>
    <t>Odvjetnica Sanda Pašuld</t>
  </si>
  <si>
    <t>Odvjetnička nagrada (10% od iznosa koji se naplati dužniku) do max 150.000,00 kn + PDV</t>
  </si>
  <si>
    <t>Usluga pravnog zastupanja</t>
  </si>
  <si>
    <t>JN-19/158</t>
  </si>
  <si>
    <t>Odvjetnička nagrada do max 150.000,00 kn + PDV</t>
  </si>
  <si>
    <t>Usluga godišnjeg servisa malih rashladnih uređaja</t>
  </si>
  <si>
    <t>JN-19/46</t>
  </si>
  <si>
    <t>12 mjeseci</t>
  </si>
  <si>
    <t>Emax d.o.o. Osijek</t>
  </si>
  <si>
    <t>Usluga najma i održavanja RIS sustava KBCO</t>
  </si>
  <si>
    <t>JN-19/44</t>
  </si>
  <si>
    <t>Hrvatski telekom d.d. Zagreb</t>
  </si>
  <si>
    <t>Usluga kemijskog čišćenja izmjenjivača topline, hladnjaka u klima komorama, rashladnih tornjeva i bojlera za potrebe KBC-a Osijek</t>
  </si>
  <si>
    <t>JN-19/81</t>
  </si>
  <si>
    <t>DMK Servisi d.o.o. Osijek</t>
  </si>
  <si>
    <t>Usluga servisnog pregleda - revizija 5 trafostanica</t>
  </si>
  <si>
    <t>JN-19/126</t>
  </si>
  <si>
    <t>10.05.2019.</t>
  </si>
  <si>
    <t>Davel d.o.o. Osijek</t>
  </si>
  <si>
    <t>Usluga najma poslužiteljske opreme za PACS sustav</t>
  </si>
  <si>
    <t>JN-19/205</t>
  </si>
  <si>
    <t>10.07.2019.</t>
  </si>
  <si>
    <t>Medit d.o.o. Zagreb</t>
  </si>
  <si>
    <t>Usluga najma licenci, podešavanja, edukacije i održavanje PACS sustava</t>
  </si>
  <si>
    <t>JN-19/206</t>
  </si>
  <si>
    <t>Usluga sanitarnih pregleda</t>
  </si>
  <si>
    <t>JN-19/144.1</t>
  </si>
  <si>
    <t>05.07.2019.</t>
  </si>
  <si>
    <t>Zavod za javno zdravstvo Osječko-baranjske županije</t>
  </si>
  <si>
    <t>Održavanje postrojenja za demineralizaciju vode</t>
  </si>
  <si>
    <t>JN-19/142</t>
  </si>
  <si>
    <t>19.08.2019.</t>
  </si>
  <si>
    <t>Nirosta d.o.o. Osijek</t>
  </si>
  <si>
    <t>Godišnji servis rashladnog uređaja YORK YR WC WBT 3550C</t>
  </si>
  <si>
    <t>JN-19/65</t>
  </si>
  <si>
    <t>30.04.2019.</t>
  </si>
  <si>
    <t>Frigomotors d.o.o. Dugopolje</t>
  </si>
  <si>
    <t>Usluge odvoza patološkog otpada</t>
  </si>
  <si>
    <t>JN-19/87</t>
  </si>
  <si>
    <t>01.10.2019.</t>
  </si>
  <si>
    <t>Pokop d.o.o. Zagreb</t>
  </si>
  <si>
    <t>Usluga izrade protetskih radova</t>
  </si>
  <si>
    <t>JN-19/245</t>
  </si>
  <si>
    <t>8.11.2019.</t>
  </si>
  <si>
    <t>Dental Art d.o.o. Osijek</t>
  </si>
  <si>
    <t xml:space="preserve"> do 123.750,00 kn</t>
  </si>
  <si>
    <t>RADOVI</t>
  </si>
  <si>
    <t>RADOVI NA UREĐENJU OPERACIJSKOG TRAKTA ZA POTREBE ZAVODA ZA MAKSILOFACIJALNU I ORALNU KIRURGIJU</t>
  </si>
  <si>
    <t>JN-19/211</t>
  </si>
  <si>
    <t>01.07.2019.</t>
  </si>
  <si>
    <t>45 kalendarskih dana</t>
  </si>
  <si>
    <t>LI-GRAD d.o.o. Ivanovac</t>
  </si>
  <si>
    <t>SANACIJA I PRIPREMA PROSTORA ZA PRIVREMENU POHRANU OTPADA</t>
  </si>
  <si>
    <t>JN-19/157</t>
  </si>
  <si>
    <t>10.06.2019.</t>
  </si>
  <si>
    <t>60 radnih dana</t>
  </si>
  <si>
    <t>Ostendo d.o.o. Osijek</t>
  </si>
  <si>
    <t>RADOVI NA UGRADNJI SPREMNIKA ZA RADIOAKTIVNU OTPADNU VODU</t>
  </si>
  <si>
    <t>JN-19/227.1</t>
  </si>
  <si>
    <t>22.08.2019.</t>
  </si>
  <si>
    <t>35 radnih dana</t>
  </si>
  <si>
    <t>Utvrda d.o.o. Višnjevac</t>
  </si>
  <si>
    <t>RADOVI NA REKONSTRUKCIJI ZAVODA ZA BOLESTI SRCA I KRVNIH ŽILA</t>
  </si>
  <si>
    <t>JN-19/247</t>
  </si>
  <si>
    <t>15.11.2019.</t>
  </si>
  <si>
    <t>do 23.12.2019.</t>
  </si>
  <si>
    <t>Bodat d.o.o. Vinkovci</t>
  </si>
  <si>
    <t>SANACIJA BAZENSKOG POSTROJENJA</t>
  </si>
  <si>
    <t>JN-19/125</t>
  </si>
  <si>
    <t>27.11.2019.</t>
  </si>
  <si>
    <t>do 30.12.2019.</t>
  </si>
  <si>
    <t>Vodos d.o.o. Osijek</t>
  </si>
  <si>
    <t>Usluga dezinfekcije, dezinsekcije i deratizacije</t>
  </si>
  <si>
    <t>JN-19/143</t>
  </si>
  <si>
    <t>31.12.2019.</t>
  </si>
  <si>
    <t>Pestrid d.o.o. Bilje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</si>
</sst>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&quot; &quot;[$kn-41A];[Red]&quot;-&quot;#,##0.00&quot; &quot;[$kn-41A]"/>
    <numFmt numFmtId="165" formatCode="dd&quot;.&quot;mm&quot;.&quot;yyyy"/>
    <numFmt numFmtId="166" formatCode="#,##0.00&quot; kn&quot;"/>
    <numFmt numFmtId="167" formatCode="dd&quot;.&quot;mm&quot;.&quot;yy&quot;.&quot;;@"/>
    <numFmt numFmtId="168" formatCode="dd&quot;.&quot;mm&quot;.&quot;yy"/>
    <numFmt numFmtId="169" formatCode="#,##0.00&quot; &quot;[$kn-41A];[Red]#,##0.00&quot; &quot;[$kn-41A]"/>
  </numFmts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Liberation Sans"/>
      <family val="2"/>
      <charset val="238"/>
    </font>
    <font>
      <sz val="11"/>
      <color rgb="FFFFFFFF"/>
      <name val="Liberation Sans"/>
      <family val="2"/>
      <charset val="238"/>
    </font>
    <font>
      <b/>
      <sz val="11"/>
      <color rgb="FF333333"/>
      <name val="Calibri"/>
      <family val="2"/>
      <charset val="238"/>
    </font>
    <font>
      <b/>
      <sz val="10"/>
      <color rgb="FF333333"/>
      <name val="Liberation Sans"/>
      <family val="2"/>
      <charset val="238"/>
    </font>
    <font>
      <b/>
      <sz val="8"/>
      <color rgb="FF333333"/>
      <name val="Liberation Sans"/>
      <family val="2"/>
      <charset val="238"/>
    </font>
    <font>
      <b/>
      <sz val="11"/>
      <color rgb="FF000000"/>
      <name val="Liberation Sans"/>
      <family val="2"/>
      <charset val="238"/>
    </font>
    <font>
      <sz val="10"/>
      <color rgb="FF000000"/>
      <name val="Liberation Sans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Liberatio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1" applyNumberFormat="0" applyProtection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164" fontId="0" fillId="0" borderId="0" xfId="0" applyNumberForma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9" fontId="0" fillId="0" borderId="0" xfId="0" applyNumberFormat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/>
    <xf numFmtId="0" fontId="5" fillId="4" borderId="2" xfId="1" applyFont="1" applyFill="1" applyBorder="1" applyAlignment="1">
      <alignment horizontal="center"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5" fontId="5" fillId="4" borderId="2" xfId="1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167" fontId="0" fillId="0" borderId="2" xfId="0" applyNumberFormat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0" fillId="0" borderId="6" xfId="0" applyNumberFormat="1" applyFill="1" applyBorder="1" applyAlignment="1"/>
    <xf numFmtId="0" fontId="0" fillId="0" borderId="7" xfId="0" applyFill="1" applyBorder="1" applyAlignment="1"/>
    <xf numFmtId="49" fontId="4" fillId="4" borderId="6" xfId="1" applyNumberFormat="1" applyFont="1" applyFill="1" applyBorder="1" applyAlignment="1">
      <alignment horizontal="center" vertical="center" wrapText="1"/>
    </xf>
    <xf numFmtId="166" fontId="5" fillId="4" borderId="7" xfId="1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166" fontId="8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Excel_BuiltIn_Izlaz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"/>
  <sheetViews>
    <sheetView tabSelected="1" workbookViewId="0">
      <selection sqref="A1:I53"/>
    </sheetView>
  </sheetViews>
  <sheetFormatPr defaultRowHeight="15" x14ac:dyDescent="0.25"/>
  <cols>
    <col min="1" max="1" width="6.42578125" style="7" customWidth="1"/>
    <col min="2" max="2" width="52.7109375" style="8" customWidth="1"/>
    <col min="3" max="3" width="24.28515625" style="1" customWidth="1"/>
    <col min="4" max="4" width="19.85546875" style="6" customWidth="1"/>
    <col min="5" max="5" width="18.7109375" style="6" customWidth="1"/>
    <col min="6" max="6" width="19.85546875" style="1" customWidth="1"/>
    <col min="7" max="7" width="18" style="1" customWidth="1"/>
    <col min="8" max="8" width="29.28515625" style="8" customWidth="1"/>
    <col min="9" max="9" width="18.140625" style="6" customWidth="1"/>
    <col min="10" max="10" width="24.28515625" style="3" customWidth="1"/>
    <col min="11" max="1024" width="12.140625" style="3" customWidth="1"/>
    <col min="1025" max="1025" width="10.28515625" customWidth="1"/>
  </cols>
  <sheetData>
    <row r="1" spans="1:257" ht="38.6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29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x14ac:dyDescent="0.25">
      <c r="A2" s="30"/>
      <c r="B2" s="10"/>
      <c r="C2" s="11"/>
      <c r="D2" s="11"/>
      <c r="E2" s="11"/>
      <c r="F2" s="11"/>
      <c r="G2" s="11"/>
      <c r="H2" s="11"/>
      <c r="I2" s="11"/>
      <c r="J2" s="31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54" customHeight="1" x14ac:dyDescent="0.25">
      <c r="A3" s="3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5" t="s">
        <v>8</v>
      </c>
      <c r="I3" s="13" t="s">
        <v>9</v>
      </c>
      <c r="J3" s="33" t="s">
        <v>10</v>
      </c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x14ac:dyDescent="0.25">
      <c r="A4" s="51" t="s">
        <v>11</v>
      </c>
      <c r="B4" s="52"/>
      <c r="C4" s="52"/>
      <c r="D4" s="52"/>
      <c r="E4" s="52"/>
      <c r="F4" s="52"/>
      <c r="G4" s="52"/>
      <c r="H4" s="52"/>
      <c r="I4" s="52"/>
      <c r="J4" s="34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x14ac:dyDescent="0.25">
      <c r="A5" s="35" t="s">
        <v>12</v>
      </c>
      <c r="B5" s="16" t="s">
        <v>13</v>
      </c>
      <c r="C5" s="17" t="s">
        <v>14</v>
      </c>
      <c r="D5" s="18">
        <v>198400</v>
      </c>
      <c r="E5" s="18">
        <v>248000</v>
      </c>
      <c r="F5" s="19">
        <v>43500</v>
      </c>
      <c r="G5" s="17" t="s">
        <v>15</v>
      </c>
      <c r="H5" s="16" t="s">
        <v>16</v>
      </c>
      <c r="I5" s="18">
        <v>211782.9</v>
      </c>
      <c r="J5" s="36"/>
    </row>
    <row r="6" spans="1:257" ht="28.5" x14ac:dyDescent="0.25">
      <c r="A6" s="35" t="s">
        <v>17</v>
      </c>
      <c r="B6" s="16" t="s">
        <v>18</v>
      </c>
      <c r="C6" s="17" t="s">
        <v>19</v>
      </c>
      <c r="D6" s="18">
        <v>53000</v>
      </c>
      <c r="E6" s="18">
        <v>66250</v>
      </c>
      <c r="F6" s="19">
        <v>43530</v>
      </c>
      <c r="G6" s="17" t="s">
        <v>20</v>
      </c>
      <c r="H6" s="16" t="s">
        <v>21</v>
      </c>
      <c r="I6" s="18">
        <v>66248.7</v>
      </c>
      <c r="J6" s="36"/>
    </row>
    <row r="7" spans="1:257" ht="28.5" x14ac:dyDescent="0.25">
      <c r="A7" s="35" t="s">
        <v>22</v>
      </c>
      <c r="B7" s="16" t="s">
        <v>23</v>
      </c>
      <c r="C7" s="17" t="s">
        <v>24</v>
      </c>
      <c r="D7" s="18">
        <v>155000</v>
      </c>
      <c r="E7" s="18">
        <v>193750</v>
      </c>
      <c r="F7" s="19">
        <v>43530</v>
      </c>
      <c r="G7" s="17" t="s">
        <v>20</v>
      </c>
      <c r="H7" s="16" t="s">
        <v>21</v>
      </c>
      <c r="I7" s="18">
        <v>193750</v>
      </c>
      <c r="J7" s="36"/>
    </row>
    <row r="8" spans="1:257" ht="28.5" x14ac:dyDescent="0.25">
      <c r="A8" s="35" t="s">
        <v>25</v>
      </c>
      <c r="B8" s="16" t="s">
        <v>26</v>
      </c>
      <c r="C8" s="17" t="s">
        <v>27</v>
      </c>
      <c r="D8" s="18">
        <v>199000</v>
      </c>
      <c r="E8" s="18">
        <v>248750</v>
      </c>
      <c r="F8" s="19">
        <v>43535</v>
      </c>
      <c r="G8" s="17" t="s">
        <v>20</v>
      </c>
      <c r="H8" s="16" t="s">
        <v>28</v>
      </c>
      <c r="I8" s="18">
        <v>247500</v>
      </c>
      <c r="J8" s="36"/>
    </row>
    <row r="9" spans="1:257" x14ac:dyDescent="0.25">
      <c r="A9" s="35" t="s">
        <v>29</v>
      </c>
      <c r="B9" s="16" t="s">
        <v>30</v>
      </c>
      <c r="C9" s="17" t="s">
        <v>31</v>
      </c>
      <c r="D9" s="18">
        <v>190000</v>
      </c>
      <c r="E9" s="18">
        <v>237500</v>
      </c>
      <c r="F9" s="19">
        <v>43585</v>
      </c>
      <c r="G9" s="17" t="s">
        <v>32</v>
      </c>
      <c r="H9" s="16" t="s">
        <v>33</v>
      </c>
      <c r="I9" s="18">
        <v>187537.5</v>
      </c>
      <c r="J9" s="36"/>
    </row>
    <row r="10" spans="1:257" ht="28.5" x14ac:dyDescent="0.25">
      <c r="A10" s="35" t="s">
        <v>34</v>
      </c>
      <c r="B10" s="16" t="s">
        <v>35</v>
      </c>
      <c r="C10" s="17" t="s">
        <v>36</v>
      </c>
      <c r="D10" s="18">
        <v>199000</v>
      </c>
      <c r="E10" s="18">
        <v>248750</v>
      </c>
      <c r="F10" s="19">
        <v>43593</v>
      </c>
      <c r="G10" s="17" t="s">
        <v>37</v>
      </c>
      <c r="H10" s="16" t="s">
        <v>38</v>
      </c>
      <c r="I10" s="18">
        <v>248750</v>
      </c>
      <c r="J10" s="36"/>
    </row>
    <row r="11" spans="1:257" x14ac:dyDescent="0.25">
      <c r="A11" s="35" t="s">
        <v>39</v>
      </c>
      <c r="B11" s="16" t="s">
        <v>40</v>
      </c>
      <c r="C11" s="17" t="s">
        <v>41</v>
      </c>
      <c r="D11" s="18">
        <v>199000</v>
      </c>
      <c r="E11" s="18">
        <v>248750</v>
      </c>
      <c r="F11" s="19">
        <v>43593</v>
      </c>
      <c r="G11" s="17" t="s">
        <v>37</v>
      </c>
      <c r="H11" s="16" t="s">
        <v>38</v>
      </c>
      <c r="I11" s="18">
        <v>248750</v>
      </c>
      <c r="J11" s="36"/>
    </row>
    <row r="12" spans="1:257" x14ac:dyDescent="0.25">
      <c r="A12" s="35" t="s">
        <v>42</v>
      </c>
      <c r="B12" s="16" t="s">
        <v>43</v>
      </c>
      <c r="C12" s="17" t="s">
        <v>44</v>
      </c>
      <c r="D12" s="18">
        <v>150000</v>
      </c>
      <c r="E12" s="18">
        <v>187500</v>
      </c>
      <c r="F12" s="19">
        <v>43599</v>
      </c>
      <c r="G12" s="17" t="s">
        <v>20</v>
      </c>
      <c r="H12" s="16" t="s">
        <v>45</v>
      </c>
      <c r="I12" s="18">
        <v>183750</v>
      </c>
      <c r="J12" s="36"/>
    </row>
    <row r="13" spans="1:257" ht="42.75" x14ac:dyDescent="0.25">
      <c r="A13" s="35" t="s">
        <v>46</v>
      </c>
      <c r="B13" s="16" t="s">
        <v>47</v>
      </c>
      <c r="C13" s="17" t="s">
        <v>48</v>
      </c>
      <c r="D13" s="18">
        <v>100000</v>
      </c>
      <c r="E13" s="18">
        <v>125000</v>
      </c>
      <c r="F13" s="19" t="s">
        <v>49</v>
      </c>
      <c r="G13" s="17" t="s">
        <v>20</v>
      </c>
      <c r="H13" s="16" t="s">
        <v>28</v>
      </c>
      <c r="I13" s="18">
        <v>114705.55</v>
      </c>
      <c r="J13" s="36"/>
    </row>
    <row r="14" spans="1:257" ht="28.5" x14ac:dyDescent="0.25">
      <c r="A14" s="35" t="s">
        <v>50</v>
      </c>
      <c r="B14" s="16" t="s">
        <v>51</v>
      </c>
      <c r="C14" s="17" t="s">
        <v>52</v>
      </c>
      <c r="D14" s="18">
        <v>100000</v>
      </c>
      <c r="E14" s="18">
        <v>125000</v>
      </c>
      <c r="F14" s="19" t="s">
        <v>53</v>
      </c>
      <c r="G14" s="17" t="s">
        <v>20</v>
      </c>
      <c r="H14" s="16" t="s">
        <v>54</v>
      </c>
      <c r="I14" s="18">
        <v>156250</v>
      </c>
      <c r="J14" s="36"/>
    </row>
    <row r="15" spans="1:257" x14ac:dyDescent="0.25">
      <c r="A15" s="35" t="s">
        <v>55</v>
      </c>
      <c r="B15" s="16" t="s">
        <v>56</v>
      </c>
      <c r="C15" s="17" t="s">
        <v>57</v>
      </c>
      <c r="D15" s="18">
        <v>197361</v>
      </c>
      <c r="E15" s="18">
        <v>246701.25</v>
      </c>
      <c r="F15" s="19" t="s">
        <v>58</v>
      </c>
      <c r="G15" s="17" t="s">
        <v>59</v>
      </c>
      <c r="H15" s="16" t="s">
        <v>60</v>
      </c>
      <c r="I15" s="18">
        <v>246701.25</v>
      </c>
      <c r="J15" s="36"/>
    </row>
    <row r="16" spans="1:257" x14ac:dyDescent="0.25">
      <c r="A16" s="35" t="s">
        <v>61</v>
      </c>
      <c r="B16" s="16" t="s">
        <v>62</v>
      </c>
      <c r="C16" s="53" t="s">
        <v>63</v>
      </c>
      <c r="D16" s="18">
        <f>D17+D18+D19+D20+D21</f>
        <v>167500</v>
      </c>
      <c r="E16" s="18">
        <f>E17+E18+E19+E20+E21</f>
        <v>189275</v>
      </c>
      <c r="F16" s="19"/>
      <c r="G16" s="17"/>
      <c r="H16" s="16"/>
      <c r="I16" s="18"/>
      <c r="J16" s="36"/>
    </row>
    <row r="17" spans="1:10" ht="28.5" x14ac:dyDescent="0.25">
      <c r="A17" s="35" t="s">
        <v>64</v>
      </c>
      <c r="B17" s="16" t="s">
        <v>65</v>
      </c>
      <c r="C17" s="53"/>
      <c r="D17" s="18">
        <v>30500</v>
      </c>
      <c r="E17" s="18">
        <f>D17*1.13</f>
        <v>34465</v>
      </c>
      <c r="F17" s="19" t="s">
        <v>58</v>
      </c>
      <c r="G17" s="17" t="s">
        <v>15</v>
      </c>
      <c r="H17" s="16" t="s">
        <v>66</v>
      </c>
      <c r="I17" s="18">
        <v>33900</v>
      </c>
      <c r="J17" s="36"/>
    </row>
    <row r="18" spans="1:10" x14ac:dyDescent="0.25">
      <c r="A18" s="35" t="s">
        <v>67</v>
      </c>
      <c r="B18" s="16" t="s">
        <v>68</v>
      </c>
      <c r="C18" s="53"/>
      <c r="D18" s="18">
        <v>27000</v>
      </c>
      <c r="E18" s="18">
        <f>D18*1.13</f>
        <v>30509.999999999996</v>
      </c>
      <c r="F18" s="19" t="s">
        <v>58</v>
      </c>
      <c r="G18" s="17" t="s">
        <v>15</v>
      </c>
      <c r="H18" s="16" t="s">
        <v>69</v>
      </c>
      <c r="I18" s="18">
        <v>25425</v>
      </c>
      <c r="J18" s="36"/>
    </row>
    <row r="19" spans="1:10" x14ac:dyDescent="0.25">
      <c r="A19" s="35" t="s">
        <v>70</v>
      </c>
      <c r="B19" s="16" t="s">
        <v>71</v>
      </c>
      <c r="C19" s="53"/>
      <c r="D19" s="18">
        <v>51000</v>
      </c>
      <c r="E19" s="18">
        <f>D19*1.13</f>
        <v>57629.999999999993</v>
      </c>
      <c r="F19" s="19" t="s">
        <v>58</v>
      </c>
      <c r="G19" s="17" t="s">
        <v>15</v>
      </c>
      <c r="H19" s="16" t="s">
        <v>69</v>
      </c>
      <c r="I19" s="18">
        <v>67800</v>
      </c>
      <c r="J19" s="36"/>
    </row>
    <row r="20" spans="1:10" x14ac:dyDescent="0.25">
      <c r="A20" s="35" t="s">
        <v>72</v>
      </c>
      <c r="B20" s="16" t="s">
        <v>73</v>
      </c>
      <c r="C20" s="53"/>
      <c r="D20" s="18">
        <v>24000</v>
      </c>
      <c r="E20" s="18">
        <f>D20*1.13</f>
        <v>27119.999999999996</v>
      </c>
      <c r="F20" s="19" t="s">
        <v>58</v>
      </c>
      <c r="G20" s="17" t="s">
        <v>15</v>
      </c>
      <c r="H20" s="16" t="s">
        <v>69</v>
      </c>
      <c r="I20" s="18">
        <v>20340</v>
      </c>
      <c r="J20" s="36"/>
    </row>
    <row r="21" spans="1:10" ht="28.5" x14ac:dyDescent="0.25">
      <c r="A21" s="35" t="s">
        <v>74</v>
      </c>
      <c r="B21" s="16" t="s">
        <v>75</v>
      </c>
      <c r="C21" s="53"/>
      <c r="D21" s="18">
        <v>35000</v>
      </c>
      <c r="E21" s="18">
        <f>D21*1.13</f>
        <v>39549.999999999993</v>
      </c>
      <c r="F21" s="19" t="s">
        <v>58</v>
      </c>
      <c r="G21" s="17" t="s">
        <v>15</v>
      </c>
      <c r="H21" s="16" t="s">
        <v>66</v>
      </c>
      <c r="I21" s="18">
        <v>28250</v>
      </c>
      <c r="J21" s="36"/>
    </row>
    <row r="22" spans="1:10" x14ac:dyDescent="0.25">
      <c r="A22" s="35" t="s">
        <v>76</v>
      </c>
      <c r="B22" s="16" t="s">
        <v>77</v>
      </c>
      <c r="C22" s="17" t="s">
        <v>78</v>
      </c>
      <c r="D22" s="18">
        <v>150338</v>
      </c>
      <c r="E22" s="18">
        <v>187922.5</v>
      </c>
      <c r="F22" s="19" t="s">
        <v>79</v>
      </c>
      <c r="G22" s="17" t="s">
        <v>59</v>
      </c>
      <c r="H22" s="16" t="s">
        <v>80</v>
      </c>
      <c r="I22" s="18">
        <v>186790</v>
      </c>
      <c r="J22" s="36"/>
    </row>
    <row r="23" spans="1:10" ht="28.5" x14ac:dyDescent="0.25">
      <c r="A23" s="35" t="s">
        <v>81</v>
      </c>
      <c r="B23" s="16" t="s">
        <v>82</v>
      </c>
      <c r="C23" s="17" t="s">
        <v>83</v>
      </c>
      <c r="D23" s="18">
        <v>146000</v>
      </c>
      <c r="E23" s="18">
        <v>182500</v>
      </c>
      <c r="F23" s="19" t="s">
        <v>84</v>
      </c>
      <c r="G23" s="17" t="s">
        <v>20</v>
      </c>
      <c r="H23" s="16" t="s">
        <v>85</v>
      </c>
      <c r="I23" s="18">
        <v>181848.49</v>
      </c>
      <c r="J23" s="36"/>
    </row>
    <row r="24" spans="1:10" x14ac:dyDescent="0.25">
      <c r="A24" s="35" t="s">
        <v>86</v>
      </c>
      <c r="B24" s="16" t="s">
        <v>87</v>
      </c>
      <c r="C24" s="17" t="s">
        <v>88</v>
      </c>
      <c r="D24" s="18">
        <v>150000</v>
      </c>
      <c r="E24" s="18">
        <v>187500</v>
      </c>
      <c r="F24" s="19" t="s">
        <v>89</v>
      </c>
      <c r="G24" s="17" t="s">
        <v>15</v>
      </c>
      <c r="H24" s="16" t="s">
        <v>90</v>
      </c>
      <c r="I24" s="18">
        <v>159662.5</v>
      </c>
      <c r="J24" s="36"/>
    </row>
    <row r="25" spans="1:10" ht="28.5" x14ac:dyDescent="0.25">
      <c r="A25" s="35" t="s">
        <v>91</v>
      </c>
      <c r="B25" s="16" t="s">
        <v>92</v>
      </c>
      <c r="C25" s="17" t="s">
        <v>93</v>
      </c>
      <c r="D25" s="18">
        <v>23649.84</v>
      </c>
      <c r="E25" s="18">
        <v>29562.3</v>
      </c>
      <c r="F25" s="19" t="s">
        <v>94</v>
      </c>
      <c r="G25" s="17" t="s">
        <v>95</v>
      </c>
      <c r="H25" s="16" t="s">
        <v>96</v>
      </c>
      <c r="I25" s="18">
        <v>21415</v>
      </c>
      <c r="J25" s="36"/>
    </row>
    <row r="26" spans="1:10" ht="28.5" x14ac:dyDescent="0.25">
      <c r="A26" s="35" t="s">
        <v>97</v>
      </c>
      <c r="B26" s="16" t="s">
        <v>98</v>
      </c>
      <c r="C26" s="17" t="s">
        <v>99</v>
      </c>
      <c r="D26" s="18">
        <v>180000</v>
      </c>
      <c r="E26" s="18">
        <v>225000</v>
      </c>
      <c r="F26" s="19" t="s">
        <v>100</v>
      </c>
      <c r="G26" s="17" t="s">
        <v>15</v>
      </c>
      <c r="H26" s="16" t="s">
        <v>101</v>
      </c>
      <c r="I26" s="18">
        <v>224725</v>
      </c>
      <c r="J26" s="37"/>
    </row>
    <row r="27" spans="1:10" ht="28.5" x14ac:dyDescent="0.25">
      <c r="A27" s="35" t="s">
        <v>102</v>
      </c>
      <c r="B27" s="16" t="s">
        <v>103</v>
      </c>
      <c r="C27" s="17" t="s">
        <v>104</v>
      </c>
      <c r="D27" s="18">
        <v>85000</v>
      </c>
      <c r="E27" s="18">
        <v>89250</v>
      </c>
      <c r="F27" s="19" t="s">
        <v>105</v>
      </c>
      <c r="G27" s="17" t="s">
        <v>15</v>
      </c>
      <c r="H27" s="16" t="s">
        <v>106</v>
      </c>
      <c r="I27" s="18">
        <v>86625</v>
      </c>
      <c r="J27" s="36"/>
    </row>
    <row r="28" spans="1:10" ht="28.5" x14ac:dyDescent="0.25">
      <c r="A28" s="35" t="s">
        <v>107</v>
      </c>
      <c r="B28" s="16" t="s">
        <v>108</v>
      </c>
      <c r="C28" s="17" t="s">
        <v>109</v>
      </c>
      <c r="D28" s="18">
        <v>199400</v>
      </c>
      <c r="E28" s="18">
        <v>249250</v>
      </c>
      <c r="F28" s="19" t="s">
        <v>110</v>
      </c>
      <c r="G28" s="17" t="s">
        <v>59</v>
      </c>
      <c r="H28" s="16" t="s">
        <v>111</v>
      </c>
      <c r="I28" s="18">
        <v>249238.75</v>
      </c>
      <c r="J28" s="36"/>
    </row>
    <row r="29" spans="1:10" ht="28.5" x14ac:dyDescent="0.25">
      <c r="A29" s="35" t="s">
        <v>112</v>
      </c>
      <c r="B29" s="16" t="s">
        <v>113</v>
      </c>
      <c r="C29" s="17" t="s">
        <v>114</v>
      </c>
      <c r="D29" s="18">
        <v>196000</v>
      </c>
      <c r="E29" s="18">
        <v>205800</v>
      </c>
      <c r="F29" s="19" t="s">
        <v>115</v>
      </c>
      <c r="G29" s="17" t="s">
        <v>15</v>
      </c>
      <c r="H29" s="16" t="s">
        <v>116</v>
      </c>
      <c r="I29" s="18">
        <v>205788.26</v>
      </c>
      <c r="J29" s="38"/>
    </row>
    <row r="30" spans="1:10" ht="28.5" x14ac:dyDescent="0.25">
      <c r="A30" s="35" t="s">
        <v>117</v>
      </c>
      <c r="B30" s="16" t="s">
        <v>118</v>
      </c>
      <c r="C30" s="17" t="s">
        <v>119</v>
      </c>
      <c r="D30" s="18">
        <v>150000</v>
      </c>
      <c r="E30" s="18">
        <v>169500</v>
      </c>
      <c r="F30" s="19" t="s">
        <v>120</v>
      </c>
      <c r="G30" s="17" t="s">
        <v>15</v>
      </c>
      <c r="H30" s="16" t="s">
        <v>121</v>
      </c>
      <c r="I30" s="18">
        <v>170517</v>
      </c>
      <c r="J30" s="36"/>
    </row>
    <row r="31" spans="1:10" ht="28.5" x14ac:dyDescent="0.25">
      <c r="A31" s="35" t="s">
        <v>122</v>
      </c>
      <c r="B31" s="16" t="s">
        <v>123</v>
      </c>
      <c r="C31" s="17" t="s">
        <v>124</v>
      </c>
      <c r="D31" s="18">
        <v>190000</v>
      </c>
      <c r="E31" s="18">
        <v>237500</v>
      </c>
      <c r="F31" s="19" t="s">
        <v>125</v>
      </c>
      <c r="G31" s="17" t="s">
        <v>126</v>
      </c>
      <c r="H31" s="16" t="s">
        <v>28</v>
      </c>
      <c r="I31" s="18">
        <v>231250</v>
      </c>
      <c r="J31" s="36"/>
    </row>
    <row r="32" spans="1:10" ht="28.5" x14ac:dyDescent="0.25">
      <c r="A32" s="35" t="s">
        <v>127</v>
      </c>
      <c r="B32" s="16" t="s">
        <v>128</v>
      </c>
      <c r="C32" s="17" t="s">
        <v>129</v>
      </c>
      <c r="D32" s="18">
        <v>182000</v>
      </c>
      <c r="E32" s="18">
        <v>227500</v>
      </c>
      <c r="F32" s="19" t="s">
        <v>130</v>
      </c>
      <c r="G32" s="20" t="s">
        <v>59</v>
      </c>
      <c r="H32" s="16" t="s">
        <v>111</v>
      </c>
      <c r="I32" s="18">
        <v>227277.75</v>
      </c>
      <c r="J32" s="36"/>
    </row>
    <row r="33" spans="1:10" ht="14.25" customHeight="1" x14ac:dyDescent="0.25">
      <c r="A33" s="54" t="s">
        <v>131</v>
      </c>
      <c r="B33" s="55"/>
      <c r="C33" s="55"/>
      <c r="D33" s="55"/>
      <c r="E33" s="55"/>
      <c r="F33" s="55"/>
      <c r="G33" s="55"/>
      <c r="H33" s="55"/>
      <c r="I33" s="55"/>
      <c r="J33" s="39"/>
    </row>
    <row r="34" spans="1:10" ht="90" x14ac:dyDescent="0.25">
      <c r="A34" s="35" t="s">
        <v>12</v>
      </c>
      <c r="B34" s="16" t="s">
        <v>132</v>
      </c>
      <c r="C34" s="17" t="s">
        <v>133</v>
      </c>
      <c r="D34" s="18">
        <v>150000</v>
      </c>
      <c r="E34" s="18">
        <v>187500</v>
      </c>
      <c r="F34" s="21">
        <v>43489</v>
      </c>
      <c r="G34" s="22" t="s">
        <v>134</v>
      </c>
      <c r="H34" s="16" t="s">
        <v>135</v>
      </c>
      <c r="I34" s="23" t="s">
        <v>136</v>
      </c>
      <c r="J34" s="40"/>
    </row>
    <row r="35" spans="1:10" ht="76.5" x14ac:dyDescent="0.25">
      <c r="A35" s="35" t="s">
        <v>17</v>
      </c>
      <c r="B35" s="16" t="s">
        <v>137</v>
      </c>
      <c r="C35" s="17" t="s">
        <v>138</v>
      </c>
      <c r="D35" s="18">
        <v>150000</v>
      </c>
      <c r="E35" s="18">
        <v>187500</v>
      </c>
      <c r="F35" s="21">
        <v>43507</v>
      </c>
      <c r="G35" s="22" t="s">
        <v>134</v>
      </c>
      <c r="H35" s="16" t="s">
        <v>135</v>
      </c>
      <c r="I35" s="23" t="s">
        <v>139</v>
      </c>
      <c r="J35" s="36"/>
    </row>
    <row r="36" spans="1:10" ht="28.5" x14ac:dyDescent="0.25">
      <c r="A36" s="35" t="s">
        <v>22</v>
      </c>
      <c r="B36" s="16" t="s">
        <v>140</v>
      </c>
      <c r="C36" s="17" t="s">
        <v>141</v>
      </c>
      <c r="D36" s="18">
        <v>45000</v>
      </c>
      <c r="E36" s="18">
        <v>56250</v>
      </c>
      <c r="F36" s="21">
        <v>43518</v>
      </c>
      <c r="G36" s="17" t="s">
        <v>142</v>
      </c>
      <c r="H36" s="16" t="s">
        <v>143</v>
      </c>
      <c r="I36" s="18">
        <v>73256.25</v>
      </c>
      <c r="J36" s="36"/>
    </row>
    <row r="37" spans="1:10" ht="28.5" x14ac:dyDescent="0.25">
      <c r="A37" s="35" t="s">
        <v>25</v>
      </c>
      <c r="B37" s="16" t="s">
        <v>144</v>
      </c>
      <c r="C37" s="17" t="s">
        <v>145</v>
      </c>
      <c r="D37" s="18">
        <v>199000</v>
      </c>
      <c r="E37" s="18">
        <v>248750</v>
      </c>
      <c r="F37" s="24">
        <v>43510</v>
      </c>
      <c r="G37" s="17" t="s">
        <v>15</v>
      </c>
      <c r="H37" s="16" t="s">
        <v>146</v>
      </c>
      <c r="I37" s="18">
        <v>247860</v>
      </c>
      <c r="J37" s="36"/>
    </row>
    <row r="38" spans="1:10" ht="42.75" x14ac:dyDescent="0.25">
      <c r="A38" s="35" t="s">
        <v>29</v>
      </c>
      <c r="B38" s="16" t="s">
        <v>147</v>
      </c>
      <c r="C38" s="17" t="s">
        <v>148</v>
      </c>
      <c r="D38" s="18">
        <v>50000</v>
      </c>
      <c r="E38" s="18">
        <v>62500</v>
      </c>
      <c r="F38" s="24">
        <v>43550</v>
      </c>
      <c r="G38" s="17" t="s">
        <v>142</v>
      </c>
      <c r="H38" s="16" t="s">
        <v>149</v>
      </c>
      <c r="I38" s="18">
        <v>62470</v>
      </c>
      <c r="J38" s="36"/>
    </row>
    <row r="39" spans="1:10" ht="28.5" x14ac:dyDescent="0.25">
      <c r="A39" s="35" t="s">
        <v>34</v>
      </c>
      <c r="B39" s="16" t="s">
        <v>150</v>
      </c>
      <c r="C39" s="17" t="s">
        <v>151</v>
      </c>
      <c r="D39" s="18">
        <v>50000</v>
      </c>
      <c r="E39" s="18">
        <v>62500</v>
      </c>
      <c r="F39" s="24" t="s">
        <v>152</v>
      </c>
      <c r="G39" s="17" t="s">
        <v>142</v>
      </c>
      <c r="H39" s="16" t="s">
        <v>153</v>
      </c>
      <c r="I39" s="18">
        <v>54000</v>
      </c>
      <c r="J39" s="36"/>
    </row>
    <row r="40" spans="1:10" ht="28.5" x14ac:dyDescent="0.25">
      <c r="A40" s="35" t="s">
        <v>39</v>
      </c>
      <c r="B40" s="16" t="s">
        <v>154</v>
      </c>
      <c r="C40" s="17" t="s">
        <v>155</v>
      </c>
      <c r="D40" s="18">
        <v>199000</v>
      </c>
      <c r="E40" s="18">
        <v>248750</v>
      </c>
      <c r="F40" s="17" t="s">
        <v>156</v>
      </c>
      <c r="G40" s="17" t="s">
        <v>142</v>
      </c>
      <c r="H40" s="16" t="s">
        <v>157</v>
      </c>
      <c r="I40" s="18">
        <v>247500</v>
      </c>
      <c r="J40" s="36"/>
    </row>
    <row r="41" spans="1:10" ht="28.5" x14ac:dyDescent="0.25">
      <c r="A41" s="35" t="s">
        <v>42</v>
      </c>
      <c r="B41" s="16" t="s">
        <v>158</v>
      </c>
      <c r="C41" s="17" t="s">
        <v>159</v>
      </c>
      <c r="D41" s="18">
        <v>199500</v>
      </c>
      <c r="E41" s="18">
        <v>249375</v>
      </c>
      <c r="F41" s="17" t="s">
        <v>156</v>
      </c>
      <c r="G41" s="17" t="s">
        <v>142</v>
      </c>
      <c r="H41" s="16" t="s">
        <v>157</v>
      </c>
      <c r="I41" s="18">
        <v>249250</v>
      </c>
      <c r="J41" s="36"/>
    </row>
    <row r="42" spans="1:10" ht="42.75" x14ac:dyDescent="0.25">
      <c r="A42" s="35" t="s">
        <v>46</v>
      </c>
      <c r="B42" s="16" t="s">
        <v>160</v>
      </c>
      <c r="C42" s="17" t="s">
        <v>161</v>
      </c>
      <c r="D42" s="18">
        <v>156860</v>
      </c>
      <c r="E42" s="18">
        <v>157960</v>
      </c>
      <c r="F42" s="17" t="s">
        <v>162</v>
      </c>
      <c r="G42" s="17" t="s">
        <v>142</v>
      </c>
      <c r="H42" s="16" t="s">
        <v>163</v>
      </c>
      <c r="I42" s="18">
        <v>157960</v>
      </c>
      <c r="J42" s="36"/>
    </row>
    <row r="43" spans="1:10" x14ac:dyDescent="0.25">
      <c r="A43" s="35" t="s">
        <v>50</v>
      </c>
      <c r="B43" s="16" t="s">
        <v>164</v>
      </c>
      <c r="C43" s="17" t="s">
        <v>165</v>
      </c>
      <c r="D43" s="18">
        <v>190000</v>
      </c>
      <c r="E43" s="18">
        <v>237500</v>
      </c>
      <c r="F43" s="17" t="s">
        <v>166</v>
      </c>
      <c r="G43" s="17" t="s">
        <v>15</v>
      </c>
      <c r="H43" s="16" t="s">
        <v>167</v>
      </c>
      <c r="I43" s="18">
        <v>237500</v>
      </c>
      <c r="J43" s="36"/>
    </row>
    <row r="44" spans="1:10" ht="28.5" x14ac:dyDescent="0.25">
      <c r="A44" s="35" t="s">
        <v>55</v>
      </c>
      <c r="B44" s="16" t="s">
        <v>168</v>
      </c>
      <c r="C44" s="17" t="s">
        <v>169</v>
      </c>
      <c r="D44" s="18">
        <v>35000</v>
      </c>
      <c r="E44" s="18">
        <v>43750</v>
      </c>
      <c r="F44" s="17" t="s">
        <v>170</v>
      </c>
      <c r="G44" s="17" t="s">
        <v>142</v>
      </c>
      <c r="H44" s="16" t="s">
        <v>171</v>
      </c>
      <c r="I44" s="18">
        <v>23875</v>
      </c>
      <c r="J44" s="36"/>
    </row>
    <row r="45" spans="1:10" x14ac:dyDescent="0.25">
      <c r="A45" s="35" t="s">
        <v>61</v>
      </c>
      <c r="B45" s="16" t="s">
        <v>172</v>
      </c>
      <c r="C45" s="17" t="s">
        <v>173</v>
      </c>
      <c r="D45" s="18">
        <v>72000</v>
      </c>
      <c r="E45" s="18">
        <v>90000</v>
      </c>
      <c r="F45" s="17" t="s">
        <v>174</v>
      </c>
      <c r="G45" s="17" t="s">
        <v>15</v>
      </c>
      <c r="H45" s="16" t="s">
        <v>175</v>
      </c>
      <c r="I45" s="18">
        <v>81306</v>
      </c>
      <c r="J45" s="38"/>
    </row>
    <row r="46" spans="1:10" x14ac:dyDescent="0.25">
      <c r="A46" s="35" t="s">
        <v>76</v>
      </c>
      <c r="B46" s="16" t="s">
        <v>176</v>
      </c>
      <c r="C46" s="17" t="s">
        <v>177</v>
      </c>
      <c r="D46" s="18">
        <v>99000</v>
      </c>
      <c r="E46" s="18">
        <v>123750</v>
      </c>
      <c r="F46" s="19" t="s">
        <v>178</v>
      </c>
      <c r="G46" s="20" t="s">
        <v>15</v>
      </c>
      <c r="H46" s="16" t="s">
        <v>179</v>
      </c>
      <c r="I46" s="25" t="s">
        <v>180</v>
      </c>
      <c r="J46" s="38"/>
    </row>
    <row r="47" spans="1:10" x14ac:dyDescent="0.25">
      <c r="A47" s="35" t="s">
        <v>81</v>
      </c>
      <c r="B47" s="16" t="s">
        <v>207</v>
      </c>
      <c r="C47" s="17" t="s">
        <v>208</v>
      </c>
      <c r="D47" s="18">
        <v>195000</v>
      </c>
      <c r="E47" s="18">
        <v>243750</v>
      </c>
      <c r="F47" s="17" t="s">
        <v>209</v>
      </c>
      <c r="G47" s="17" t="s">
        <v>142</v>
      </c>
      <c r="H47" s="16" t="s">
        <v>210</v>
      </c>
      <c r="I47" s="18">
        <v>243308.7</v>
      </c>
      <c r="J47" s="38"/>
    </row>
    <row r="48" spans="1:10" ht="14.25" customHeight="1" x14ac:dyDescent="0.25">
      <c r="A48" s="54" t="s">
        <v>181</v>
      </c>
      <c r="B48" s="55"/>
      <c r="C48" s="55"/>
      <c r="D48" s="55"/>
      <c r="E48" s="55"/>
      <c r="F48" s="55"/>
      <c r="G48" s="55"/>
      <c r="H48" s="55"/>
      <c r="I48" s="55"/>
      <c r="J48" s="39"/>
    </row>
    <row r="49" spans="1:1024" ht="38.25" x14ac:dyDescent="0.25">
      <c r="A49" s="35" t="s">
        <v>12</v>
      </c>
      <c r="B49" s="26" t="s">
        <v>182</v>
      </c>
      <c r="C49" s="27" t="s">
        <v>183</v>
      </c>
      <c r="D49" s="28">
        <v>499000</v>
      </c>
      <c r="E49" s="28">
        <v>623750</v>
      </c>
      <c r="F49" s="27" t="s">
        <v>184</v>
      </c>
      <c r="G49" s="27" t="s">
        <v>185</v>
      </c>
      <c r="H49" s="26" t="s">
        <v>186</v>
      </c>
      <c r="I49" s="28">
        <v>624408.09</v>
      </c>
      <c r="J49" s="41"/>
    </row>
    <row r="50" spans="1:1024" ht="25.5" x14ac:dyDescent="0.25">
      <c r="A50" s="35" t="s">
        <v>17</v>
      </c>
      <c r="B50" s="26" t="s">
        <v>187</v>
      </c>
      <c r="C50" s="27" t="s">
        <v>188</v>
      </c>
      <c r="D50" s="28">
        <v>330000</v>
      </c>
      <c r="E50" s="28">
        <v>412500</v>
      </c>
      <c r="F50" s="27" t="s">
        <v>189</v>
      </c>
      <c r="G50" s="27" t="s">
        <v>190</v>
      </c>
      <c r="H50" s="26" t="s">
        <v>191</v>
      </c>
      <c r="I50" s="28">
        <v>410236.88</v>
      </c>
      <c r="J50" s="41"/>
    </row>
    <row r="51" spans="1:1024" ht="25.5" x14ac:dyDescent="0.25">
      <c r="A51" s="35" t="s">
        <v>22</v>
      </c>
      <c r="B51" s="26" t="s">
        <v>192</v>
      </c>
      <c r="C51" s="27" t="s">
        <v>193</v>
      </c>
      <c r="D51" s="28">
        <v>499363</v>
      </c>
      <c r="E51" s="28">
        <v>624203.75</v>
      </c>
      <c r="F51" s="27" t="s">
        <v>194</v>
      </c>
      <c r="G51" s="27" t="s">
        <v>195</v>
      </c>
      <c r="H51" s="26" t="s">
        <v>196</v>
      </c>
      <c r="I51" s="28">
        <v>624835.13</v>
      </c>
      <c r="J51" s="41"/>
    </row>
    <row r="52" spans="1:1024" s="5" customFormat="1" ht="25.5" x14ac:dyDescent="0.2">
      <c r="A52" s="42" t="s">
        <v>25</v>
      </c>
      <c r="B52" s="26" t="s">
        <v>197</v>
      </c>
      <c r="C52" s="27" t="s">
        <v>198</v>
      </c>
      <c r="D52" s="28">
        <v>240000</v>
      </c>
      <c r="E52" s="28">
        <v>300000</v>
      </c>
      <c r="F52" s="27" t="s">
        <v>199</v>
      </c>
      <c r="G52" s="27" t="s">
        <v>200</v>
      </c>
      <c r="H52" s="26" t="s">
        <v>201</v>
      </c>
      <c r="I52" s="28">
        <v>299966.88</v>
      </c>
      <c r="J52" s="4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</row>
    <row r="53" spans="1:1024" s="5" customFormat="1" ht="13.5" thickBot="1" x14ac:dyDescent="0.25">
      <c r="A53" s="44" t="s">
        <v>29</v>
      </c>
      <c r="B53" s="45" t="s">
        <v>202</v>
      </c>
      <c r="C53" s="46" t="s">
        <v>203</v>
      </c>
      <c r="D53" s="47">
        <v>150000</v>
      </c>
      <c r="E53" s="47">
        <v>187500</v>
      </c>
      <c r="F53" s="46" t="s">
        <v>204</v>
      </c>
      <c r="G53" s="46" t="s">
        <v>205</v>
      </c>
      <c r="H53" s="45" t="s">
        <v>206</v>
      </c>
      <c r="I53" s="47">
        <v>126881.25</v>
      </c>
      <c r="J53" s="4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</row>
    <row r="54" spans="1:1024" x14ac:dyDescent="0.25">
      <c r="J54" s="9"/>
    </row>
    <row r="56" spans="1:1024" x14ac:dyDescent="0.25">
      <c r="J56" s="9"/>
    </row>
  </sheetData>
  <mergeCells count="5">
    <mergeCell ref="A1:I1"/>
    <mergeCell ref="A4:I4"/>
    <mergeCell ref="C16:C21"/>
    <mergeCell ref="A33:I33"/>
    <mergeCell ref="A48:I48"/>
  </mergeCells>
  <pageMargins left="0.7" right="0.7" top="0.75" bottom="0.75" header="0.3" footer="0.3"/>
  <pageSetup paperSize="9" scale="4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2020-01-08T07:04:08Z</dcterms:modified>
</cp:coreProperties>
</file>