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/>
  </bookViews>
  <sheets>
    <sheet name="List1" sheetId="1" r:id="rId1"/>
    <sheet name="List2" sheetId="2" r:id="rId2"/>
    <sheet name="List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1"/>
  <c r="J20"/>
  <c r="J18"/>
  <c r="J12"/>
  <c r="J14"/>
  <c r="J15"/>
  <c r="J16"/>
  <c r="J13"/>
  <c r="J17"/>
  <c r="J19"/>
  <c r="J21"/>
  <c r="J22"/>
  <c r="J24"/>
  <c r="J25"/>
  <c r="J11"/>
  <c r="J26" l="1"/>
</calcChain>
</file>

<file path=xl/sharedStrings.xml><?xml version="1.0" encoding="utf-8"?>
<sst xmlns="http://schemas.openxmlformats.org/spreadsheetml/2006/main" count="79" uniqueCount="64">
  <si>
    <t>KLINIČKI BOLNIČKI CENTAR OSIJEK</t>
  </si>
  <si>
    <t>Osijek, J. Huttlera 4</t>
  </si>
  <si>
    <t xml:space="preserve">UGRADBENI I POTROŠNI MATERIJAL ZA NEUROKIRURGIJU </t>
  </si>
  <si>
    <t>Red.
br.</t>
  </si>
  <si>
    <t>Opis materijala</t>
  </si>
  <si>
    <t>Jed. mjere</t>
  </si>
  <si>
    <t>Planirana godišnja količina</t>
  </si>
  <si>
    <t>Jedinična cijena (bez PDV-a)</t>
  </si>
  <si>
    <t>Kataloški broj</t>
  </si>
  <si>
    <t>Tvornički naziv proizvoda</t>
  </si>
  <si>
    <t>NAPOMENA</t>
  </si>
  <si>
    <t>1</t>
  </si>
  <si>
    <t>kom</t>
  </si>
  <si>
    <t>2</t>
  </si>
  <si>
    <t>3</t>
  </si>
  <si>
    <t>4</t>
  </si>
  <si>
    <t>5</t>
  </si>
  <si>
    <t>6</t>
  </si>
  <si>
    <t>7</t>
  </si>
  <si>
    <t>8</t>
  </si>
  <si>
    <t>9</t>
  </si>
  <si>
    <t>CIJENA PONUDE BEZ PDV-a</t>
  </si>
  <si>
    <t>IZNOS PDV-a</t>
  </si>
  <si>
    <t>CIJENA PONUDE S PDV-om</t>
  </si>
  <si>
    <t xml:space="preserve">Uz ponudu obavezno dostaviti prospekt/katalog za tražene artikle. </t>
  </si>
  <si>
    <t xml:space="preserve">                     </t>
  </si>
  <si>
    <t>Naziv</t>
  </si>
  <si>
    <t xml:space="preserve"> </t>
  </si>
  <si>
    <t>Mjesto</t>
  </si>
  <si>
    <t>Mjesto                                             Nadnevak</t>
  </si>
  <si>
    <t>Potpis odgovorne osobe ___________________________</t>
  </si>
  <si>
    <t xml:space="preserve">Ponuda na obrascu mora biti cjelovita, te obuhvatiti sve navedene artikle. </t>
  </si>
  <si>
    <t>Kriterij za odabir je ekonomski najpovoljnija ponuda sukladno dokumentaciji o nabavi.</t>
  </si>
  <si>
    <t xml:space="preserve"> CPV 33140000-3</t>
  </si>
  <si>
    <t>Napomena:</t>
  </si>
  <si>
    <t>10</t>
  </si>
  <si>
    <t>11</t>
  </si>
  <si>
    <t>12</t>
  </si>
  <si>
    <t>13</t>
  </si>
  <si>
    <t>14</t>
  </si>
  <si>
    <t>15</t>
  </si>
  <si>
    <t>VALVULA S PROMJENJLJIVIM TLAKOM, ZA DJECU I ODRASLE</t>
  </si>
  <si>
    <t>SET ZA UNUTRAŠNJU DRENAŽU, DJECA I ODRASLI, S INTEGRIRANIM VENTRIKULARNIM I PERITONEALNIM KATETEROM IMPREGNIRANIM BARIJEM; UKLJUČEN INSTRUMENT ZA POTKOŽNO PROVOĐENJE PERITONEALNOG KATETERA I UVODNICA ZA VENTRIKULARNI KATETER TE KLIPSA, DESNA</t>
  </si>
  <si>
    <t>VALVULA ZA KONTROLU PROTOKA</t>
  </si>
  <si>
    <t>KARDIALNO/PERITONEJSKI KATETER, STANDARD, BARIUM IMPREGNIRAN, 90CM</t>
  </si>
  <si>
    <t>ANTI  SIFONSKI UREĐAJI ZA SPREČAVANJE PREVELIKOG ODLJEVA LIKVORA SA DVA RAVNA KONEKTORA</t>
  </si>
  <si>
    <t>REZERVOAR ZA INTRAVENTRIKULARNU MEDIKAMENTOZNU APLIKACIJU SA INTERNIM KONEKTOROM I VENTRIKULARNIM KATETEROM   (bočni) I UVODNICOM TE KLIPSOM (DESNA), s minimalno 2 veličine</t>
  </si>
  <si>
    <t>REZERVOARI ZA INTRAVENTRIKULARNU MEDIKAMENTOZNU APLIKACIJU SA INTERNIM KONEKTOROM I VENTRIKULARNIM KATETEROM (okomiti) I UVODNICOM TE KLIPSOM (DESNA) s minimalno 2 veličine</t>
  </si>
  <si>
    <t>KONEKTORI ZA KATETERE SA 3 IZLAZA (y konektori)</t>
  </si>
  <si>
    <t>KONEKTORI RAVNI ZA KATETERE ZA SPAJANJE SISTEMA ZA VP DRENAŽU</t>
  </si>
  <si>
    <t>SUSTAVI ZA OTVORENU DRENAŽU LIKVORA SA VENTRIKULARNIM KATETEROM I SUSTAVOM ZA INTRAKRANIJSKI MONITORING</t>
  </si>
  <si>
    <t xml:space="preserve">VENTRIKULARNI KATETER IMPREGNIRAN S 2 RAZLIČITE VRSTE ANTIBIOTIKA; UKLJUČUJE VENTRIKULARNI I PERITONEALNI KATETER TE UVODNICU </t>
  </si>
  <si>
    <t>VENTRIKULARNI KATETERI ZA DRENAŽU LIKVORA -BARIUM  IMPREGNIRAN  (različitih dimenzija), S UVODNICOM</t>
  </si>
  <si>
    <t>LUMBALNI SUSTAVI ZA OTVORENU DRENAŽU LIKVORA; UKLJUČUJE LUMBALNI KATETER IMPREGNIRAN BARIJEM, 80CM, TUOHY IGLU 14G, IGLA 20G, PLOČICA ZA FIKSACIJU (2), KONEKTOR LUER LOCK, SUSTAV LINIJA I KONEKTORA ZA PACIJENTA, VREĆICU ZA DRENAŽU 700ML, UPLETENI KABEL TE UVODNICU TE KLIPSU (DESNA)</t>
  </si>
  <si>
    <t>INSTRUMENTI ZA POTKOŽNO PROVOĐENJE DRENAŽNOG KATETERA</t>
  </si>
  <si>
    <t>ZAMJENSKE VREĆICE ZA SUSTAVE VANJSKE DRENAŽE LIKVORA</t>
  </si>
  <si>
    <t>GRUPA C</t>
  </si>
  <si>
    <t>SHUNTOVI I DRENAŽE</t>
  </si>
  <si>
    <t>Ukupni iznos (bez PDV-a)</t>
  </si>
  <si>
    <t>pdv</t>
  </si>
  <si>
    <t>VV-20/34</t>
  </si>
  <si>
    <t>_______________________</t>
  </si>
  <si>
    <t>Ime i prezime odgovorne osobe ________________________</t>
  </si>
  <si>
    <t xml:space="preserve">_______________                   ________________                 </t>
  </si>
</sst>
</file>

<file path=xl/styles.xml><?xml version="1.0" encoding="utf-8"?>
<styleSheet xmlns="http://schemas.openxmlformats.org/spreadsheetml/2006/main">
  <numFmts count="2">
    <numFmt numFmtId="164" formatCode="_-* #,##0.00\ [$kn-41A]_-;\-* #,##0.00\ [$kn-41A]_-;_-* &quot;-&quot;??\ [$kn-41A]_-;_-@_-"/>
    <numFmt numFmtId="165" formatCode="#,##0.00\ _k_n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CCCCCC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14999847407452621"/>
        <bgColor indexed="31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3" fillId="0" borderId="0" xfId="0" applyFont="1"/>
    <xf numFmtId="49" fontId="0" fillId="0" borderId="0" xfId="0" applyNumberFormat="1"/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8" fillId="0" borderId="0" xfId="0" applyFont="1" applyBorder="1"/>
    <xf numFmtId="0" fontId="9" fillId="0" borderId="1" xfId="0" applyFont="1" applyBorder="1" applyAlignment="1">
      <alignment vertical="top"/>
    </xf>
    <xf numFmtId="0" fontId="7" fillId="0" borderId="0" xfId="0" applyFont="1"/>
    <xf numFmtId="0" fontId="7" fillId="0" borderId="2" xfId="0" applyFont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vertical="top"/>
    </xf>
    <xf numFmtId="0" fontId="0" fillId="0" borderId="10" xfId="0" applyBorder="1" applyAlignment="1">
      <alignment vertical="top"/>
    </xf>
    <xf numFmtId="0" fontId="9" fillId="0" borderId="11" xfId="0" applyFont="1" applyBorder="1" applyAlignment="1">
      <alignment vertical="top"/>
    </xf>
    <xf numFmtId="0" fontId="0" fillId="0" borderId="13" xfId="0" applyBorder="1" applyAlignment="1">
      <alignment vertical="top"/>
    </xf>
    <xf numFmtId="0" fontId="9" fillId="0" borderId="14" xfId="0" applyFont="1" applyBorder="1" applyAlignment="1">
      <alignment vertical="top"/>
    </xf>
    <xf numFmtId="49" fontId="10" fillId="0" borderId="0" xfId="0" applyNumberFormat="1" applyFont="1"/>
    <xf numFmtId="0" fontId="0" fillId="0" borderId="0" xfId="0" applyFont="1" applyAlignment="1">
      <alignment horizontal="left"/>
    </xf>
    <xf numFmtId="0" fontId="0" fillId="0" borderId="0" xfId="0" applyFont="1"/>
    <xf numFmtId="164" fontId="0" fillId="0" borderId="0" xfId="0" applyNumberFormat="1" applyFont="1"/>
    <xf numFmtId="0" fontId="12" fillId="0" borderId="0" xfId="0" applyFont="1" applyBorder="1" applyAlignment="1">
      <alignment horizontal="left"/>
    </xf>
    <xf numFmtId="0" fontId="0" fillId="0" borderId="0" xfId="0" applyFont="1" applyBorder="1"/>
    <xf numFmtId="49" fontId="5" fillId="3" borderId="3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horizontal="left"/>
    </xf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164" fontId="20" fillId="4" borderId="4" xfId="0" applyNumberFormat="1" applyFont="1" applyFill="1" applyBorder="1" applyAlignment="1">
      <alignment horizontal="center" vertical="center" wrapText="1"/>
    </xf>
    <xf numFmtId="0" fontId="16" fillId="5" borderId="4" xfId="1" applyFont="1" applyFill="1" applyBorder="1" applyAlignment="1">
      <alignment horizontal="center" vertical="center" wrapText="1"/>
    </xf>
    <xf numFmtId="0" fontId="16" fillId="5" borderId="5" xfId="1" applyFont="1" applyFill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0" fillId="0" borderId="7" xfId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164" fontId="0" fillId="0" borderId="0" xfId="0" applyNumberFormat="1" applyFont="1" applyAlignment="1">
      <alignment vertical="center"/>
    </xf>
    <xf numFmtId="4" fontId="14" fillId="0" borderId="1" xfId="0" applyNumberFormat="1" applyFont="1" applyBorder="1" applyAlignment="1">
      <alignment vertical="center"/>
    </xf>
    <xf numFmtId="4" fontId="19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1" applyFont="1" applyBorder="1" applyAlignment="1">
      <alignment horizontal="center" vertical="center" wrapText="1"/>
    </xf>
    <xf numFmtId="0" fontId="21" fillId="0" borderId="0" xfId="0" applyFont="1"/>
    <xf numFmtId="0" fontId="1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164" fontId="0" fillId="0" borderId="11" xfId="0" applyNumberFormat="1" applyBorder="1" applyAlignment="1">
      <alignment horizontal="center" vertical="top"/>
    </xf>
    <xf numFmtId="164" fontId="0" fillId="0" borderId="12" xfId="0" applyNumberFormat="1" applyBorder="1" applyAlignment="1">
      <alignment horizontal="center" vertical="top"/>
    </xf>
    <xf numFmtId="49" fontId="5" fillId="3" borderId="16" xfId="0" applyNumberFormat="1" applyFont="1" applyFill="1" applyBorder="1" applyAlignment="1">
      <alignment horizontal="left" vertical="center" wrapText="1"/>
    </xf>
    <xf numFmtId="49" fontId="5" fillId="3" borderId="17" xfId="0" applyNumberFormat="1" applyFont="1" applyFill="1" applyBorder="1" applyAlignment="1">
      <alignment horizontal="left" vertical="center" wrapText="1"/>
    </xf>
    <xf numFmtId="49" fontId="5" fillId="3" borderId="18" xfId="0" applyNumberFormat="1" applyFont="1" applyFill="1" applyBorder="1" applyAlignment="1">
      <alignment horizontal="left" vertical="center" wrapText="1"/>
    </xf>
  </cellXfs>
  <cellStyles count="2">
    <cellStyle name="Normalno 2" xfId="1"/>
    <cellStyle name="Obič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"/>
  <sheetViews>
    <sheetView tabSelected="1" workbookViewId="0">
      <selection activeCell="B44" sqref="B44"/>
    </sheetView>
  </sheetViews>
  <sheetFormatPr defaultRowHeight="14.4"/>
  <cols>
    <col min="1" max="1" width="5.33203125" style="2" customWidth="1"/>
    <col min="2" max="2" width="41" style="3" customWidth="1"/>
    <col min="3" max="3" width="7" customWidth="1"/>
    <col min="4" max="4" width="10.88671875" style="23" customWidth="1"/>
    <col min="5" max="5" width="12.6640625" style="24" customWidth="1"/>
    <col min="6" max="6" width="12.5546875" style="23" customWidth="1"/>
    <col min="7" max="7" width="13" style="23" customWidth="1"/>
    <col min="8" max="8" width="14" style="23" customWidth="1"/>
    <col min="9" max="9" width="13.88671875" style="23" customWidth="1"/>
    <col min="10" max="10" width="14.5546875" style="68" hidden="1" customWidth="1"/>
  </cols>
  <sheetData>
    <row r="1" spans="1:10">
      <c r="A1" s="12" t="s">
        <v>0</v>
      </c>
      <c r="B1" s="12"/>
      <c r="C1" s="12"/>
      <c r="D1" s="41"/>
      <c r="E1" s="41"/>
      <c r="F1" s="41"/>
      <c r="G1" s="41"/>
      <c r="H1" s="41"/>
      <c r="I1" s="42">
        <v>2020</v>
      </c>
      <c r="J1" s="65"/>
    </row>
    <row r="2" spans="1:10">
      <c r="A2" s="12" t="s">
        <v>1</v>
      </c>
      <c r="B2" s="12"/>
      <c r="C2" s="12"/>
      <c r="D2" s="41"/>
      <c r="E2" s="41"/>
      <c r="F2" s="41"/>
      <c r="G2" s="41"/>
      <c r="H2" s="43"/>
      <c r="I2" s="43"/>
      <c r="J2" s="66"/>
    </row>
    <row r="3" spans="1:10">
      <c r="A3" s="12"/>
      <c r="B3" s="12"/>
      <c r="C3" s="12"/>
      <c r="D3" s="41"/>
      <c r="E3" s="41"/>
      <c r="F3" s="41"/>
      <c r="G3" s="41"/>
      <c r="H3" s="43"/>
      <c r="I3" s="43"/>
      <c r="J3" s="66"/>
    </row>
    <row r="4" spans="1:10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67"/>
    </row>
    <row r="5" spans="1:10" s="7" customFormat="1">
      <c r="A5" s="74" t="s">
        <v>60</v>
      </c>
      <c r="B5" s="74"/>
      <c r="C5" s="74"/>
      <c r="D5" s="74"/>
      <c r="E5" s="74"/>
      <c r="F5" s="74"/>
      <c r="G5" s="74"/>
      <c r="H5" s="74"/>
      <c r="I5" s="74"/>
      <c r="J5" s="67"/>
    </row>
    <row r="6" spans="1:10" s="7" customFormat="1">
      <c r="A6" s="74" t="s">
        <v>33</v>
      </c>
      <c r="B6" s="74"/>
      <c r="C6" s="74"/>
      <c r="D6" s="74"/>
      <c r="E6" s="74"/>
      <c r="F6" s="74"/>
      <c r="G6" s="74"/>
      <c r="H6" s="74"/>
      <c r="I6" s="74"/>
      <c r="J6" s="67"/>
    </row>
    <row r="7" spans="1:10" ht="14.4" customHeight="1">
      <c r="A7" s="75" t="s">
        <v>56</v>
      </c>
      <c r="B7" s="75"/>
      <c r="C7" s="75"/>
      <c r="D7" s="75"/>
      <c r="E7" s="75"/>
      <c r="F7" s="75"/>
      <c r="G7" s="75"/>
      <c r="H7" s="75"/>
      <c r="I7" s="75"/>
      <c r="J7" s="8"/>
    </row>
    <row r="8" spans="1:10" ht="15" thickBot="1"/>
    <row r="9" spans="1:10" ht="43.8" thickBot="1">
      <c r="A9" s="27" t="s">
        <v>3</v>
      </c>
      <c r="B9" s="28" t="s">
        <v>4</v>
      </c>
      <c r="C9" s="29" t="s">
        <v>5</v>
      </c>
      <c r="D9" s="44" t="s">
        <v>6</v>
      </c>
      <c r="E9" s="45" t="s">
        <v>7</v>
      </c>
      <c r="F9" s="46" t="s">
        <v>58</v>
      </c>
      <c r="G9" s="47" t="s">
        <v>8</v>
      </c>
      <c r="H9" s="47" t="s">
        <v>9</v>
      </c>
      <c r="I9" s="48" t="s">
        <v>10</v>
      </c>
      <c r="J9" s="48" t="s">
        <v>59</v>
      </c>
    </row>
    <row r="10" spans="1:10" ht="21.6" customHeight="1" thickBot="1">
      <c r="A10" s="84" t="s">
        <v>57</v>
      </c>
      <c r="B10" s="85"/>
      <c r="C10" s="85"/>
      <c r="D10" s="85"/>
      <c r="E10" s="85"/>
      <c r="F10" s="85"/>
      <c r="G10" s="85"/>
      <c r="H10" s="85"/>
      <c r="I10" s="86"/>
      <c r="J10" s="7"/>
    </row>
    <row r="11" spans="1:10" ht="37.200000000000003" customHeight="1">
      <c r="A11" s="14" t="s">
        <v>11</v>
      </c>
      <c r="B11" s="34" t="s">
        <v>41</v>
      </c>
      <c r="C11" s="13" t="s">
        <v>12</v>
      </c>
      <c r="D11" s="35">
        <v>1</v>
      </c>
      <c r="E11" s="49"/>
      <c r="F11" s="49"/>
      <c r="G11" s="60"/>
      <c r="H11" s="59"/>
      <c r="I11" s="51"/>
      <c r="J11" s="69">
        <f>SUM(F11*1.05)</f>
        <v>0</v>
      </c>
    </row>
    <row r="12" spans="1:10" ht="100.2" customHeight="1">
      <c r="A12" s="15" t="s">
        <v>13</v>
      </c>
      <c r="B12" s="30" t="s">
        <v>42</v>
      </c>
      <c r="C12" s="4" t="s">
        <v>12</v>
      </c>
      <c r="D12" s="52">
        <v>33</v>
      </c>
      <c r="E12" s="56"/>
      <c r="F12" s="49"/>
      <c r="G12" s="53"/>
      <c r="H12" s="38"/>
      <c r="I12" s="51"/>
      <c r="J12" s="69">
        <f t="shared" ref="J12:J17" si="0">SUM(F12*1.05)</f>
        <v>0</v>
      </c>
    </row>
    <row r="13" spans="1:10" ht="28.8" customHeight="1">
      <c r="A13" s="15" t="s">
        <v>14</v>
      </c>
      <c r="B13" s="30" t="s">
        <v>43</v>
      </c>
      <c r="C13" s="4" t="s">
        <v>12</v>
      </c>
      <c r="D13" s="52">
        <v>2</v>
      </c>
      <c r="E13" s="54"/>
      <c r="F13" s="49"/>
      <c r="G13" s="61"/>
      <c r="H13" s="59"/>
      <c r="I13" s="51"/>
      <c r="J13" s="69">
        <f t="shared" si="0"/>
        <v>0</v>
      </c>
    </row>
    <row r="14" spans="1:10" ht="37.200000000000003" customHeight="1">
      <c r="A14" s="15" t="s">
        <v>15</v>
      </c>
      <c r="B14" s="30" t="s">
        <v>44</v>
      </c>
      <c r="C14" s="4" t="s">
        <v>12</v>
      </c>
      <c r="D14" s="52">
        <v>2</v>
      </c>
      <c r="E14" s="54"/>
      <c r="F14" s="49"/>
      <c r="G14" s="62"/>
      <c r="H14" s="59"/>
      <c r="I14" s="51"/>
      <c r="J14" s="69">
        <f t="shared" si="0"/>
        <v>0</v>
      </c>
    </row>
    <row r="15" spans="1:10" ht="46.8" customHeight="1">
      <c r="A15" s="15" t="s">
        <v>16</v>
      </c>
      <c r="B15" s="5" t="s">
        <v>45</v>
      </c>
      <c r="C15" s="4" t="s">
        <v>12</v>
      </c>
      <c r="D15" s="52">
        <v>1</v>
      </c>
      <c r="E15" s="58"/>
      <c r="F15" s="49"/>
      <c r="G15" s="61"/>
      <c r="H15" s="59"/>
      <c r="I15" s="51"/>
      <c r="J15" s="69">
        <f t="shared" si="0"/>
        <v>0</v>
      </c>
    </row>
    <row r="16" spans="1:10" ht="75.75" customHeight="1">
      <c r="A16" s="15" t="s">
        <v>17</v>
      </c>
      <c r="B16" s="31" t="s">
        <v>46</v>
      </c>
      <c r="C16" s="4" t="s">
        <v>12</v>
      </c>
      <c r="D16" s="52">
        <v>2</v>
      </c>
      <c r="E16" s="58"/>
      <c r="F16" s="49"/>
      <c r="G16" s="71"/>
      <c r="H16" s="59"/>
      <c r="I16" s="51"/>
      <c r="J16" s="69">
        <f t="shared" si="0"/>
        <v>0</v>
      </c>
    </row>
    <row r="17" spans="1:10" ht="78" customHeight="1">
      <c r="A17" s="14" t="s">
        <v>18</v>
      </c>
      <c r="B17" s="31" t="s">
        <v>47</v>
      </c>
      <c r="C17" s="4" t="s">
        <v>12</v>
      </c>
      <c r="D17" s="52">
        <v>1</v>
      </c>
      <c r="E17" s="58"/>
      <c r="F17" s="49"/>
      <c r="G17" s="63"/>
      <c r="H17" s="37"/>
      <c r="I17" s="51"/>
      <c r="J17" s="69">
        <f t="shared" si="0"/>
        <v>0</v>
      </c>
    </row>
    <row r="18" spans="1:10" ht="38.4" customHeight="1">
      <c r="A18" s="14" t="s">
        <v>19</v>
      </c>
      <c r="B18" s="31" t="s">
        <v>48</v>
      </c>
      <c r="C18" s="4" t="s">
        <v>12</v>
      </c>
      <c r="D18" s="52">
        <v>1</v>
      </c>
      <c r="E18" s="57"/>
      <c r="F18" s="49"/>
      <c r="G18" s="50"/>
      <c r="H18" s="37"/>
      <c r="I18" s="51"/>
      <c r="J18" s="69">
        <f>SUM(F18*1.25)</f>
        <v>0</v>
      </c>
    </row>
    <row r="19" spans="1:10" ht="37.200000000000003" customHeight="1">
      <c r="A19" s="14" t="s">
        <v>20</v>
      </c>
      <c r="B19" s="31" t="s">
        <v>49</v>
      </c>
      <c r="C19" s="4" t="s">
        <v>12</v>
      </c>
      <c r="D19" s="52">
        <v>2</v>
      </c>
      <c r="E19" s="57"/>
      <c r="F19" s="49"/>
      <c r="G19" s="50"/>
      <c r="H19" s="37"/>
      <c r="I19" s="51"/>
      <c r="J19" s="69">
        <f t="shared" ref="J19" si="1">SUM(F19*1.25)</f>
        <v>0</v>
      </c>
    </row>
    <row r="20" spans="1:10" ht="48" customHeight="1">
      <c r="A20" s="14" t="s">
        <v>35</v>
      </c>
      <c r="B20" s="31" t="s">
        <v>50</v>
      </c>
      <c r="C20" s="4" t="s">
        <v>12</v>
      </c>
      <c r="D20" s="52">
        <v>75</v>
      </c>
      <c r="E20" s="57"/>
      <c r="F20" s="49"/>
      <c r="G20" s="50"/>
      <c r="H20" s="37"/>
      <c r="I20" s="51"/>
      <c r="J20" s="69">
        <f>SUM(F20*1.05)</f>
        <v>0</v>
      </c>
    </row>
    <row r="21" spans="1:10" ht="66.599999999999994" customHeight="1">
      <c r="A21" s="14" t="s">
        <v>36</v>
      </c>
      <c r="B21" s="31" t="s">
        <v>51</v>
      </c>
      <c r="C21" s="4" t="s">
        <v>12</v>
      </c>
      <c r="D21" s="52">
        <v>2</v>
      </c>
      <c r="E21" s="49"/>
      <c r="F21" s="49"/>
      <c r="G21" s="64"/>
      <c r="H21" s="37"/>
      <c r="I21" s="51"/>
      <c r="J21" s="69">
        <f t="shared" ref="J21:J23" si="2">SUM(F21*1.05)</f>
        <v>0</v>
      </c>
    </row>
    <row r="22" spans="1:10" ht="52.2" customHeight="1">
      <c r="A22" s="14" t="s">
        <v>37</v>
      </c>
      <c r="B22" s="32" t="s">
        <v>52</v>
      </c>
      <c r="C22" s="4" t="s">
        <v>12</v>
      </c>
      <c r="D22" s="52">
        <v>1</v>
      </c>
      <c r="E22" s="49"/>
      <c r="F22" s="49"/>
      <c r="G22" s="50"/>
      <c r="H22" s="37"/>
      <c r="I22" s="51"/>
      <c r="J22" s="69">
        <f t="shared" si="2"/>
        <v>0</v>
      </c>
    </row>
    <row r="23" spans="1:10" ht="109.2" customHeight="1">
      <c r="A23" s="14" t="s">
        <v>38</v>
      </c>
      <c r="B23" s="33" t="s">
        <v>53</v>
      </c>
      <c r="C23" s="4" t="s">
        <v>12</v>
      </c>
      <c r="D23" s="52">
        <v>15</v>
      </c>
      <c r="E23" s="57"/>
      <c r="F23" s="49"/>
      <c r="G23" s="50"/>
      <c r="H23" s="36"/>
      <c r="I23" s="51"/>
      <c r="J23" s="69">
        <f t="shared" si="2"/>
        <v>0</v>
      </c>
    </row>
    <row r="24" spans="1:10" ht="35.4" customHeight="1">
      <c r="A24" s="14" t="s">
        <v>39</v>
      </c>
      <c r="B24" s="5" t="s">
        <v>54</v>
      </c>
      <c r="C24" s="4" t="s">
        <v>12</v>
      </c>
      <c r="D24" s="52">
        <v>1</v>
      </c>
      <c r="E24" s="57"/>
      <c r="F24" s="49"/>
      <c r="G24" s="50"/>
      <c r="H24" s="59"/>
      <c r="I24" s="51"/>
      <c r="J24" s="69">
        <f>SUM(F24*1.25)</f>
        <v>0</v>
      </c>
    </row>
    <row r="25" spans="1:10" ht="39" customHeight="1" thickBot="1">
      <c r="A25" s="14" t="s">
        <v>40</v>
      </c>
      <c r="B25" s="32" t="s">
        <v>55</v>
      </c>
      <c r="C25" s="4" t="s">
        <v>12</v>
      </c>
      <c r="D25" s="52">
        <v>1</v>
      </c>
      <c r="E25" s="57"/>
      <c r="F25" s="49"/>
      <c r="G25" s="50"/>
      <c r="H25" s="59"/>
      <c r="I25" s="51"/>
      <c r="J25" s="69">
        <f>SUM(F25*1.25)</f>
        <v>0</v>
      </c>
    </row>
    <row r="26" spans="1:10">
      <c r="A26" s="19"/>
      <c r="B26" s="20" t="s">
        <v>21</v>
      </c>
      <c r="C26" s="76"/>
      <c r="D26" s="77"/>
      <c r="E26" s="77"/>
      <c r="F26" s="77"/>
      <c r="G26" s="77"/>
      <c r="H26" s="77"/>
      <c r="I26" s="78"/>
      <c r="J26" s="69">
        <f>SUM(J11:J25)</f>
        <v>0</v>
      </c>
    </row>
    <row r="27" spans="1:10">
      <c r="A27" s="16"/>
      <c r="B27" s="11" t="s">
        <v>22</v>
      </c>
      <c r="C27" s="79"/>
      <c r="D27" s="80"/>
      <c r="E27" s="80"/>
      <c r="F27" s="80"/>
      <c r="G27" s="80"/>
      <c r="H27" s="80"/>
      <c r="I27" s="81"/>
    </row>
    <row r="28" spans="1:10" ht="15" thickBot="1">
      <c r="A28" s="17"/>
      <c r="B28" s="18" t="s">
        <v>23</v>
      </c>
      <c r="C28" s="82"/>
      <c r="D28" s="82"/>
      <c r="E28" s="82"/>
      <c r="F28" s="82"/>
      <c r="G28" s="82"/>
      <c r="H28" s="82"/>
      <c r="I28" s="83"/>
    </row>
    <row r="30" spans="1:10">
      <c r="A30" s="21" t="s">
        <v>34</v>
      </c>
      <c r="B30" s="22"/>
      <c r="C30" s="23"/>
    </row>
    <row r="31" spans="1:10">
      <c r="A31" s="73" t="s">
        <v>24</v>
      </c>
      <c r="B31" s="73"/>
      <c r="C31" s="73"/>
      <c r="D31" s="73"/>
      <c r="E31" s="73"/>
      <c r="F31" s="73"/>
      <c r="G31" s="73"/>
      <c r="H31" s="73"/>
      <c r="I31" s="73"/>
    </row>
    <row r="32" spans="1:10">
      <c r="A32" s="6"/>
      <c r="B32" s="6"/>
      <c r="C32" s="6"/>
      <c r="D32" s="39"/>
      <c r="E32" s="39"/>
      <c r="F32" s="39"/>
      <c r="G32" s="39"/>
      <c r="H32" s="39"/>
      <c r="I32" s="39"/>
    </row>
    <row r="33" spans="1:10">
      <c r="A33" s="25" t="s">
        <v>31</v>
      </c>
      <c r="B33" s="25"/>
      <c r="C33" s="25"/>
      <c r="D33" s="40"/>
      <c r="E33" s="40"/>
      <c r="F33" s="40"/>
      <c r="G33" s="40"/>
      <c r="H33" s="26"/>
      <c r="I33" s="26"/>
      <c r="J33" s="70"/>
    </row>
    <row r="34" spans="1:10">
      <c r="A34" s="25" t="s">
        <v>32</v>
      </c>
      <c r="B34" s="25"/>
      <c r="C34" s="25"/>
      <c r="D34" s="40"/>
      <c r="E34" s="40"/>
      <c r="F34" s="40"/>
      <c r="G34" s="40"/>
      <c r="H34" s="26"/>
      <c r="I34" s="26"/>
      <c r="J34" s="70"/>
    </row>
    <row r="35" spans="1:10">
      <c r="A35" s="25"/>
      <c r="B35" s="25"/>
      <c r="C35" s="25"/>
      <c r="D35" s="40"/>
      <c r="E35" s="40"/>
      <c r="F35" s="40"/>
      <c r="G35" s="40"/>
      <c r="H35" s="9" t="s">
        <v>61</v>
      </c>
      <c r="I35" s="26"/>
      <c r="J35" s="70"/>
    </row>
    <row r="36" spans="1:10">
      <c r="A36"/>
      <c r="B36"/>
      <c r="E36" s="23"/>
      <c r="G36" s="23" t="s">
        <v>25</v>
      </c>
      <c r="H36" s="23" t="s">
        <v>26</v>
      </c>
    </row>
    <row r="37" spans="1:10">
      <c r="A37"/>
      <c r="B37"/>
      <c r="E37" s="23"/>
    </row>
    <row r="38" spans="1:10">
      <c r="A38"/>
      <c r="B38"/>
      <c r="E38" s="23"/>
      <c r="G38" s="55"/>
      <c r="H38" s="72" t="s">
        <v>61</v>
      </c>
    </row>
    <row r="39" spans="1:10">
      <c r="A39" s="1" t="s">
        <v>63</v>
      </c>
      <c r="B39"/>
      <c r="E39" s="23"/>
      <c r="G39" s="23" t="s">
        <v>27</v>
      </c>
      <c r="H39" s="23" t="s">
        <v>28</v>
      </c>
    </row>
    <row r="40" spans="1:10">
      <c r="A40" t="s">
        <v>29</v>
      </c>
      <c r="B40"/>
      <c r="E40" s="23"/>
    </row>
    <row r="41" spans="1:10">
      <c r="A41"/>
      <c r="B41"/>
      <c r="E41" s="23"/>
    </row>
    <row r="42" spans="1:10">
      <c r="A42"/>
      <c r="B42"/>
      <c r="E42" s="23"/>
      <c r="F42" s="23" t="s">
        <v>30</v>
      </c>
    </row>
    <row r="43" spans="1:10">
      <c r="A43"/>
      <c r="B43"/>
      <c r="E43" s="23"/>
    </row>
    <row r="44" spans="1:10">
      <c r="A44"/>
      <c r="B44"/>
      <c r="E44" s="23"/>
    </row>
    <row r="45" spans="1:10">
      <c r="A45"/>
      <c r="B45"/>
      <c r="E45" s="23"/>
      <c r="F45" s="43" t="s">
        <v>62</v>
      </c>
    </row>
    <row r="46" spans="1:10">
      <c r="A46" s="9"/>
      <c r="B46" s="10"/>
      <c r="C46" s="9"/>
      <c r="D46" s="26"/>
      <c r="E46" s="26"/>
      <c r="F46" s="26"/>
      <c r="G46" s="26"/>
      <c r="H46" s="26"/>
      <c r="I46" s="26"/>
    </row>
  </sheetData>
  <protectedRanges>
    <protectedRange sqref="B12:B14" name="Range2_14_1_1"/>
    <protectedRange sqref="B12:B14" name="Range1_14_1_1"/>
    <protectedRange sqref="B22" name="Range2_14_5_1"/>
    <protectedRange sqref="B22" name="Range1_14_5_1"/>
    <protectedRange sqref="B23" name="Range2_14_6"/>
    <protectedRange sqref="B23" name="Range1_14_6"/>
    <protectedRange sqref="B25" name="Range2_14_7"/>
    <protectedRange sqref="B25" name="Range1_14_7"/>
    <protectedRange sqref="G18" name="Range1_6"/>
    <protectedRange sqref="G19:G20" name="Range1_7"/>
    <protectedRange sqref="G21" name="Range1_17"/>
    <protectedRange sqref="G22" name="Range1_20"/>
    <protectedRange sqref="G23" name="Range1_20_1"/>
  </protectedRanges>
  <mergeCells count="9">
    <mergeCell ref="A31:I31"/>
    <mergeCell ref="A6:I6"/>
    <mergeCell ref="A4:I4"/>
    <mergeCell ref="A5:I5"/>
    <mergeCell ref="A7:I7"/>
    <mergeCell ref="C26:I26"/>
    <mergeCell ref="C27:I27"/>
    <mergeCell ref="C28:I28"/>
    <mergeCell ref="A10:I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Lesko</dc:creator>
  <cp:lastModifiedBy>Goran Lesko</cp:lastModifiedBy>
  <cp:lastPrinted>2020-09-24T11:22:33Z</cp:lastPrinted>
  <dcterms:created xsi:type="dcterms:W3CDTF">2019-04-09T07:57:16Z</dcterms:created>
  <dcterms:modified xsi:type="dcterms:W3CDTF">2020-09-24T11:26:53Z</dcterms:modified>
</cp:coreProperties>
</file>