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86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10" i="1"/>
  <c r="C84" i="1"/>
</calcChain>
</file>

<file path=xl/sharedStrings.xml><?xml version="1.0" encoding="utf-8"?>
<sst xmlns="http://schemas.openxmlformats.org/spreadsheetml/2006/main" count="179" uniqueCount="95">
  <si>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</si>
  <si>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</si>
  <si>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</si>
  <si>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</si>
  <si>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</si>
  <si>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                                                                    GRUPA 9 - SUSTAVI ZA PROVOĐENJE VENTILACIJE I SKRBI BOLESNIKA U JIL-u                                                                       </t>
  </si>
  <si>
    <t>Redni broj</t>
  </si>
  <si>
    <t>Naziv proizvoda</t>
  </si>
  <si>
    <t>Jed. mjere</t>
  </si>
  <si>
    <t>Planirana godišnja količina</t>
  </si>
  <si>
    <t>Jedinična cijena u HRK (bez PDV-a)</t>
  </si>
  <si>
    <t>Ukupna cijena u HRK (bez PDV-a-)</t>
  </si>
  <si>
    <t>Stopa PDV-a</t>
  </si>
  <si>
    <t>Proizvođač/ zemlja podrijetla/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</si>
  <si>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</si>
  <si>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</si>
  <si>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</si>
  <si>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Endotrahealni tubus, s "high volume - low pressure" balonom, atraumatskog vrha, radiološki vidljivi, s oznakama dubine, veličine 4.5  Moraju sadržavati Murphy-jevo oko.</t>
  </si>
  <si>
    <t>kom</t>
  </si>
  <si>
    <t>Endotrahealni tubus, s "high volume - low pressure" balonom, atraumatskog vrha, radiološki vidljivi, s oznakama dubine, veličine 5. Moraju sadržavati Murphy-jevo oko.</t>
  </si>
  <si>
    <t>Endotrahealni tubus, s "high volume - low pressure" balonom, atraumatskog vrha, radiološki vidljivi, s oznakama dubine, veličine 5.5 Moraju sadržavati Murphy-jevo oko.</t>
  </si>
  <si>
    <t>Endotrahealni tubus, s "high volume - low pressure" balonom, atraumatskog vrha, radiološki vidljivi, s oznakama dubine, veličine 6.Moraju sadržavati Murphy-jevo oko.</t>
  </si>
  <si>
    <t>Endotrahealni tubus, s "high volume - low pressure" balonom, atraumatskog vrha, radiološki vidljivi, s oznakama dubine, veličine 6.5 Moraju sadržavati Murphy-jevo oko.</t>
  </si>
  <si>
    <t>Endotrahealni tubus, s "high volume - low pressure" balonom, atraumatskog vrha, radiološki vidljivi, s oznakama dubine, veličine 7. Moraju sadržavati Murphy-jevo oko.</t>
  </si>
  <si>
    <t>Endotrahealni tubus, s "high volume - low pressure" balonom, atraumatskog vrha, radiološki vidljivi, s oznakama dubine, veličine 7.5Moraju sadržavati Murphy-jevo oko.</t>
  </si>
  <si>
    <t>Endotrahealni tubus, s "high volume - low pressure" balonom, atraumatskog vrha, radiološki vidljivi, s oznakama dubine, veličine 8. Moraju sadržavati Murphy-jevo oko.</t>
  </si>
  <si>
    <t>Endotrahealni tubus, s "high volume - low pressure" balonom, atraumatskog vrha, radiološki vidljivi, s oznakama dubine, veličine 8.5Moraju sadržavati Murphy-jevo oko.</t>
  </si>
  <si>
    <t>Endotrahealni tubus, s "high volume - low pressure" balonom, atraumatskog vrha, radiološki vidljivi, s oznakama dubine, veličine 9.Moraju sadržavati Murphy-jevo oko.</t>
  </si>
  <si>
    <t>Endotrahealni tubus, s "high volume - low pressure" balonom, atraumatskog vrha, radiološki vidljivi, s oznakama dubine, veličine 9.5Moraju sadržavati Murphy-jevo oko.</t>
  </si>
  <si>
    <t>Endotrahealni tubus, s "high volume - low pressure" balonom, atraumatskog vrha, radiološki vidljivi, s oznakama dubine, veličine 10Moraju sadržavati Murphy-jevo oko.</t>
  </si>
  <si>
    <t>Endotrahealni armirani tubus, s "high volume - low pressure" balonom, atraumatskog vrha, radiološki vidljivi, s oznakama dubine, veličine 4.5  Moraju sadržavati Murphy-jevo oko.</t>
  </si>
  <si>
    <t>Sistem za disanje za respiratore antimikrobni, s ionima srebra koji imaju antimikroban učinak na bakterije. Potvrda o testu na: E.Coli, Klebsiella pneumoniae, Staph.epidermis, MRSA, Acinetobacter calcoaceticus, Pseudomonas aeruginosa. Dimenzije sistema; dužina 1.6 m, Pripoj 22M/ 15Fr.</t>
  </si>
  <si>
    <t>Sistem za disanje, svi pripoji moraju prilikom neovisnog testiranja biti dimenzionirani i zadovoljavati uvjete standarda BS EN1281-1:1997, dužina sitema 1,6m, pripoji 22M/15F</t>
  </si>
  <si>
    <t>Sistem za disanje 22 M za anesteziju . izrađen od materijala koji zadržava namješen oblik.  Pripoj na «Y» 22M/15F. Sastoji se od osnovnog sistema koji se može razvući do 2 M, kratka cijev za balon koji se može razvući do 1.5 M, balona bez latexa 2l, dodatnog konektora 22M/22M. Luer Lock port sa neodvojivim poklopcem za monitoriranje CO2.</t>
  </si>
  <si>
    <t>Osnovni sistem za disanje, dječji, 15mm, dužine 1,6m, s kutnim nastavkom sa luer pripojem na „Y“ spoju.</t>
  </si>
  <si>
    <t>Konektor s fleksibilnim nastavkom (dužina nastavka 70-150 mm), dvostruko okretan, sa spojem za respirator 22M/15F i dvostrukim otvorom 7,6 i 9,5 mm za asipaciju i bronhoskopiju.</t>
  </si>
  <si>
    <t>Gibljivi nastavak za tubus, s okretnim kutnim spojem i spojem prema pacijentu, te s otvorima 7,6 i 9,5mm za bronhoskopiju i aspiraciju.</t>
  </si>
  <si>
    <t>Bakteriološko virološki filtar s izmjenjivačem topline i vlage za anesteziju. Efikasnost filtracije od 99,99%, gubitak vlage do 7.8 mg H2O/L, izračunat povrat vlage minimalno 30.8 mg H2O/L, otpor protoku pri 30L/min je 0.8 cm H2O, a pri 60L/min 2.1 cm H2O, zapremine 60 ml, težine 29 g. Konekcije 22F/15M- 22M/15F. Minimalni plimni volumen &gt;200ml. Zatvarač luer pripoja za mjerenje CO2 mora biti neodvojiv od kučišta filtra.</t>
  </si>
  <si>
    <t>Filtar bakteriološko-virološki  za disanje s papirnatim izmjenjivačem vlage i topline, sterilno pakiran: elektrostatski filtar bakterijske i virusne filtracijske učinkovitosti 99,998%  Ovlaživanje i povrat vlage ne smiju biti manji od 32,3mg H2O/L. Otpor ne smije biti veći od 1,6 cm H2O pri protoku od 30 L/min, te 2,7 cmH2O pri 60 L/min. Volumen filtra ne smije biti veći od 57 ml. Težina filtra ne smije premašiti 31g. Minimalan tidal volumen: 180ml. Mora sadržavati luer port za uzorkovanje smjese plinova, neodvojiv od kučišta filtra. Pripoji: 22F/15M (prema aparatu) - 22M/15F (prema pacijentu).</t>
  </si>
  <si>
    <t>Bakteriološko-virološki  filtar s izmjenjivačem vlage i topline za dugotrajnu mehaničku ventilaciju. Mora biti testiran na učinkovitost sprječavanja infekcije s Micobacterium TBC, Hepatitis C, Bacillus subtilis, Virus MS-2 coliphage.   Efikasnost filtracije do 99,999 %, gubitak vlage 8.3 mg H2O/L, izračunat povrat vlage 30.3 mg H2O/L, otpor protoku pri 30L/min je 1.1 cm H2O, a pri 60L/min 2.5 cm H2O, zapremine 65 ml, težine 44 g. Konekcije 22F- 22M/15F. Minimalni plimni volumen &gt;200ml. Zatvarač luer pripoja za mjerenje CO2 mora biti neodvojiv od kućišta filtra.</t>
  </si>
  <si>
    <t>Elektrostatski bakteriološki virološki filtar s izmjenjivačem topline i vlage za tidal volumen 100-1500ml.Penetracija kod ne korištenog filtrane smije biti veća od 3,51%, a nakon  3 sata simuliranog korištenja ne smije biti veća od 4,06%, postupak mjerenja po BS EN 13328-1. Pad tlaka neupotrebljenog filtrane smije biti veći od 111 Pa pri protoku 30 l/min. Pad tlaka nakon tri sata uporabe ne smije se povećati za više od 76 Pa pri protoku 30 l/min. Ovlaživanje i povrat vlage ne smiju biti manji od   22 g/m3 mjereno sukladno BS EN ISO 9360-1:2000. Volumen filtra ne smje biti veći od 34 ml. Zatvarač luer pripoja za mjerenje CO2 mora biti neodvojiv od kućišta filtra. Priložiti rezultate neovisnih mjerenja koji potvrđuju navedene navode, kao i test o zaovoljavanju standarda BS EN 1281-1 o pripojima filtra.</t>
  </si>
  <si>
    <t xml:space="preserve">Izmjenjivač topline i vlage - sterilan, povrat vlage ne smije biti manji od 26 mgH2O/L, gubitak vlage ne smije biti veći od 13.2mg H2O/L, otpor protoka ne smije biti veći od 0.2cm H2O pri protoku od 30L/min, 0.7cm H2O kod protoka od 60L/min. Volumen ne smije biti veći od 19ml, težina 8g, konekcija 15F, minimalni plimni volumen &gt;60ml. Poklopac za otvor za aspiraciju je jednom stranom uvijek pričvršćen za kućište, sigurnosni mehanizam protiv začepljenja, sadrži gibljivi priključak za spoj za cjevčicu za kisik. </t>
  </si>
  <si>
    <t>Izmjenjivač topline i vlage - sterilan, povrat vlage ne smije biti manji od 26 mgH2O/L, gubitak vlage ne smije biti veći od 13.2mg H2O/L, otpor protoka ne smije biti veći od 0.2cm H2O pri protoku od 30L/min, 0.7cm H2O kod protoka od 60L/min. Volumen ne smije biti veći od 19ml, težina 8g, konekcija 15F, minimalni plimni volumen &gt;60ml. Poklopac za otvor za aspiraciju je jednom stranom uvijek pričvršćen za kućište, sigurnosni mehanizam protiv začepljenja, sadrži gibljivi priključak za spoj za cjevčicu za kisik i cječicu dužine 1.8m.</t>
  </si>
  <si>
    <t xml:space="preserve">Set za inhalacije; sastoji se od maske za odrasle s pomičnim zglobom 22M, raspršivača za čestice 2 - 5u, MMD 3.3u, graduirana čašica raspršivača, niski rezidualni volumen i 2.1 m cjevčica za kisik. </t>
  </si>
  <si>
    <t>Cijev za kisik, dužine 1,8m, sa širokim pripojem.</t>
  </si>
  <si>
    <t>Balon za reanimaciju zapremnine 1500 ml, integrirana drška, teksturirani balon omogućuje bolji hvat, cijev za kisik dužine 3m, balon sa kisikom već pričvršćen i spreman za upotrebu, maska za odrasle sa anatomskim jastućićem za ugodno prianjanje veličina 5. Ventil za inflaciju smješten na vrhu maske,kako bi olakšao reguliranje brtve.</t>
  </si>
  <si>
    <t>Balon za reanimaciju zapremnine 500 ml, integrirana drška, teksturirani balon omogućuje bolji hvat, cijev za kisik dužine 3m, balon sa kisikom već pričvršćen i spreman za upotrebu, maska za odrasle sa anatomskim jastućićem za ugodno prianjanje, veličina 3. Ventil za inflaciju smješten na vrhu maske,kako bi olakšao reguliranje brtve.</t>
  </si>
  <si>
    <t>Maska  za oksigenaciju za odrasle s cjevčicom za kisik i nosnom stezaljkom jednokratna, PVC, dužine 1,5-2 m</t>
  </si>
  <si>
    <t xml:space="preserve">Maska transparentna za kisik za odrasle izrađena od materijala koji  ne sadrži PVC, originalno pakirana sa cijevčicom dužine 2,1 m.  </t>
  </si>
  <si>
    <t>Respiratorni balon, guma, 0,5 Aurtoklavibilna na temperaturi od 137 stupnjeva. Načinjena od kloroprena ali bez povezane opasnosti tipa 1, alergije na proteine.</t>
  </si>
  <si>
    <t>Respiratorni balon, guma, 1 Aurtoklavibilna na temperaturi od 137 stupnjeva. Načinjena od kloroprena ali bez povezane opasnosti tipa 1, alergije na proteine.</t>
  </si>
  <si>
    <t>Respiratorni balon, guma, 2 Aurtoklavibilna na temperaturi od 137 stupnjeva. Načinjena od kloroprena ali bez povezane opasnosti tipa 1, alergije na proteine.</t>
  </si>
  <si>
    <t>Respiratorni balon, guma, 3 Aurtoklavibilna na temperaturi od 137 stupnjeva. Načinjena od kloroprena ali bez povezane opasnosti tipa 1, alergije na proteine.</t>
  </si>
  <si>
    <t>Raspršivač za aerosolnu terapiju (veličina čestica 0.5 - 2, MMD 3.1 µm), bez PVC, automatski ventil u T-nastavku. Spojevi: 22 mm.</t>
  </si>
  <si>
    <t>Set za inhalacije; sastoji se od raspršivača za čestice 2-5µm, usnika i 1,8 m cjevčice za kisik i T-nastavak.</t>
  </si>
  <si>
    <t>Raspršivač za alveolarnu inhalaciju (čestice veličine 0.5 - 2, MMD 1,2 mikrona).</t>
  </si>
  <si>
    <t>Helmet kaciga L za isporuku plinova tijekom neinvazivne mehaničke ventilatorne potpore respiratornim bolesnicima, s integriranom dvosmjernom valvulom protiv gušenja i otvorom za pristup pacijentu</t>
  </si>
  <si>
    <t>Helmet kaciga M za isporuku plinova tijekom neinvazivne mehaničke ventilatorne potpore respiratornim bolesnicima, s integriranom dvosmjernom valvulom protiv gušenja i otvorom za pristup pacijentu</t>
  </si>
  <si>
    <t>Helmet kaciga XL za isporuku plinova tijekom neinvazivne mehaničke ventilatorne potpore respiratornim bolesnicima, s integriranom dvosmjernom valvulom protiv gušenja i otvorom za pristup pacijentu</t>
  </si>
  <si>
    <t>Helmet kaciga L za isporuku plinova tijekom CPAP ventilatorne potpore, s integriranom dvosmjernom valvulom protiv gušenja i otvorom za pristup pacijentu</t>
  </si>
  <si>
    <t>Helmet kaciga M za isporuku plinova tijekom CPAP ventilatorne potpore, s integriranom dvosmjernom valvulom protiv gušenja i otvorom za pristup pacijentu</t>
  </si>
  <si>
    <t>Helmet kaciga XL za isporuku plinova tijekom CPAP ventilatorne potpore, s integriranom dvosmjernom valvulom protiv gušenja i otvorom za pristup pacijentu</t>
  </si>
  <si>
    <t>Set za satnu diurezu s beziglenim ulaznim mjestom za uzimanje uzoraka na spojnom crijevu i plastičnom spremniku.</t>
  </si>
  <si>
    <t>Filter bakteriološko-virološki, dječji s izmjenjivačem topline i vlage za anesteziju. Gubitak vlage ne smije biti veći od 6.8mg H20/L, ovlaživanje i povrat vlage 31.7 mg H2O/l. Učinkovitost filtracije &gt;99.99%, otpor protoku pri 30L/min je 1.5 cm H2O. Zapremnina 26ml, težina 22g, konekcije 22F/15M-22M/15F. Minialni plimni volumen &gt;90ml. Zatvarač luer pripoja za mjerenje CO2 mora biti neodvojiv od kućišta filtra.</t>
  </si>
  <si>
    <t>Cijev produžna za sukciju 2,0m,6x8,5mm sa mekanim završetkom na djelu prema jednokratnim sabirnim vrečicama, te univerzalnim pripojem za aspiracijske katetere. Spoj F-M</t>
  </si>
  <si>
    <t>Soda lime 5l, indikator bijelo u ljubičasto. Sadrži 1.5% natrijevog hidroksida.3-4 mm veličina apsorbirajućih kuglica. Rinfuzno pakiranje apsorbera ugljičnog dioksida.</t>
  </si>
  <si>
    <t xml:space="preserve">Maska za kisik za odrasle, izrađena od  materijala koji ne sadrže PVC. </t>
  </si>
  <si>
    <t>Pokrivač za grijanje ispod tijela 199.4 x 101.6cm</t>
  </si>
  <si>
    <t>Trostruki produžni set za intravenoznu kanilu  dužine 15 cm s tri beziglena pripoja bojom označena. Kapacitet seta treba biti 1.60ml.</t>
  </si>
  <si>
    <t>Set za infuziju bez DEHP putem Alaris GP pumpe sa 15μm filterom. Dužina seta 265cm, volumen 24ml, Alaris sigurnosna stezaljka, ID 3mm.</t>
  </si>
  <si>
    <t xml:space="preserve">Jednokratni video laringoskop.Univerzalna veličina.Integrirani LCD ekran Na vrhu špatule se nalazi kamera i LED svoijetlo. Macinthost špatula može biti korištena i za direktnu intubaciju. </t>
  </si>
  <si>
    <t>Elastomerički prijenosni set s balonom od  PP, ABS, poli-izoprena, silikona, rigidno plastično kućište štiti elastomerički balon od vanjskih utjecaja i tlaka, štiti fotosenzibilne lijekove od UV radijacije do 390mm, graduirana skala, infuzijska linija dužine 100cm bez DEHP-a, akril, TPE, MABS s uključenim filtrom za zrak 1,2µm i filtrom za čestice 0,02µm, kapilarnim elementom za restrikciju u liniji  za lakšu fiksaciju na pacijenta i 10cm linije nakon restriktora za lakšu konekciju na pacijenta. Volumen spremnika 250ml, brzina protoka 5,2ml/h, dimenzije 160x65mm, težina sa pakiranjem 89g, bez pakiranja 72g.</t>
  </si>
  <si>
    <t>Elastomerički prijenosni set s balonom od  PP, ABS, poli-izoprena, silikona, rigidno plastično kućište štiti elastomerički balon od vanjskih utjecaja i tlaka, štiti fotosenzibilne lijekove od UV radijacije do 390mm, graduirana skala, infuzijska linija dužine 100cm bez DEHP-a, akril, TPE, MABS s uključenim filtrom za zrak 1,2µm i filtrom za čestice 0,02µm, kapilarnim elementom za restrikciju u liniji  za lakšu fiksaciju na pacijenta i 10cm linije nakon restriktora za lakšu konekciju na pacijenta. Volumen spremnika 250ml, brzina protoka 10,4ml/h, dimenzije 160x65mm, težina sa pakiranjem 89g, bez pakiranja 72g.</t>
  </si>
  <si>
    <t xml:space="preserve">Maska anesteziološka mirisna (višnja/jagoda). Veličina 0 (neonatal:mirisna). </t>
  </si>
  <si>
    <t xml:space="preserve">Maska anesteziološka mirisna (višnja/jagoda). Veličina 1(neonatal:mirisna). </t>
  </si>
  <si>
    <t xml:space="preserve">Maska anesteziološka mirisna (višnja/jagoda). Veličina 2(pedijatrijska:mirisna). </t>
  </si>
  <si>
    <t xml:space="preserve">Maska anesteziološka mirisna (vanilija). Veličina  3 </t>
  </si>
  <si>
    <t>Maska anesteziološka mirisna (vanilija). Veličina 4</t>
  </si>
  <si>
    <t>Maska anesteziološka mirisna (vanilija). Veličina 5</t>
  </si>
  <si>
    <t>Maska anesteziološka mirisna (vanilija). Veličina 6</t>
  </si>
  <si>
    <t>Tlačna manžeta 1000ml, Ventil za regulaciju tlaka sprječava pretjerano napuhavanje
(330 mmHg Olakšanje tlaka). Velika, ovalna pumpica omogućava brzo i lagano 
napuhavanje spremnika. Dizajn omogućava jedonstruku ispuhivanje i napuhivanje što olakšava korištenje i zahtijeva minimalnu obuku. Mjerna oznaka u boji omogućuje precizno praćenje tlaka (0-300 mmHg). Trosmjerna skretnica osigurava preciznu kontrolu tlaka. Bez latexa, nije sterilno, za jednokratnu upotrebu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</si>
  <si>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</si>
  <si>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</si>
  <si>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</si>
  <si>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</si>
  <si>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</si>
  <si>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</si>
  <si>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</si>
  <si>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 </t>
  </si>
  <si>
    <t>Naziv</t>
  </si>
  <si>
    <t xml:space="preserve">________        </t>
  </si>
  <si>
    <t>Mjesto                                                      Nadnevak</t>
  </si>
  <si>
    <t xml:space="preserve">Ime i prezime odgovorne osobe  </t>
  </si>
  <si>
    <t>VV -21/13</t>
  </si>
  <si>
    <t>Oblik pakiranja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</si>
</sst>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\-??_);_(@_)"/>
    <numFmt numFmtId="165" formatCode="#,##0.00&quot; kn&quot;"/>
    <numFmt numFmtId="166" formatCode="_-* #,##0.00_-;\-* #,##0.00_-;_-* \-??_-;_-@_-"/>
  </numFmts>
  <fonts count="23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238"/>
    </font>
    <font>
      <sz val="12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color rgb="FFFF0000"/>
      <name val="Arial Narrow"/>
      <family val="2"/>
      <charset val="238"/>
    </font>
    <font>
      <sz val="7"/>
      <color rgb="FF000000"/>
      <name val="Arial Narrow"/>
      <family val="2"/>
      <charset val="238"/>
    </font>
    <font>
      <sz val="8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8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0"/>
      <name val="Arial Narrow"/>
      <family val="2"/>
      <charset val="238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2">
    <xf numFmtId="0" fontId="0" fillId="0" borderId="0"/>
    <xf numFmtId="166" fontId="22" fillId="0" borderId="0" applyBorder="0" applyProtection="0"/>
    <xf numFmtId="164" fontId="22" fillId="0" borderId="0" applyBorder="0" applyProtection="0"/>
    <xf numFmtId="0" fontId="1" fillId="0" borderId="0" applyBorder="0" applyProtection="0"/>
    <xf numFmtId="0" fontId="1" fillId="0" borderId="0" applyBorder="0" applyProtection="0"/>
    <xf numFmtId="0" fontId="22" fillId="0" borderId="0"/>
    <xf numFmtId="0" fontId="2" fillId="0" borderId="0"/>
    <xf numFmtId="0" fontId="22" fillId="0" borderId="0" applyBorder="0" applyProtection="0"/>
    <xf numFmtId="0" fontId="22" fillId="0" borderId="0"/>
    <xf numFmtId="0" fontId="3" fillId="0" borderId="0"/>
    <xf numFmtId="0" fontId="2" fillId="0" borderId="0"/>
    <xf numFmtId="0" fontId="22" fillId="0" borderId="0"/>
  </cellStyleXfs>
  <cellXfs count="104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4" fillId="0" borderId="0" xfId="0" applyFont="1" applyAlignme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3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0" fontId="14" fillId="0" borderId="1" xfId="0" applyNumberFormat="1" applyFont="1" applyBorder="1" applyAlignment="1">
      <alignment horizontal="center" vertical="center" wrapText="1"/>
    </xf>
    <xf numFmtId="3" fontId="13" fillId="0" borderId="3" xfId="9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10" fontId="14" fillId="2" borderId="1" xfId="0" applyNumberFormat="1" applyFont="1" applyFill="1" applyBorder="1" applyAlignment="1">
      <alignment horizontal="center" vertical="center" wrapText="1"/>
    </xf>
    <xf numFmtId="3" fontId="13" fillId="2" borderId="3" xfId="9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65" fontId="14" fillId="0" borderId="1" xfId="2" applyNumberFormat="1" applyFont="1" applyBorder="1" applyAlignment="1" applyProtection="1">
      <alignment horizontal="center" vertical="center" wrapText="1" shrinkToFit="1"/>
    </xf>
    <xf numFmtId="9" fontId="14" fillId="2" borderId="1" xfId="5" applyNumberFormat="1" applyFont="1" applyFill="1" applyBorder="1" applyAlignment="1">
      <alignment horizontal="center" vertical="center" wrapText="1" shrinkToFit="1"/>
    </xf>
    <xf numFmtId="3" fontId="13" fillId="0" borderId="1" xfId="5" applyNumberFormat="1" applyFont="1" applyBorder="1" applyAlignment="1">
      <alignment horizontal="center" vertical="center" wrapText="1" shrinkToFit="1"/>
    </xf>
    <xf numFmtId="0" fontId="13" fillId="0" borderId="1" xfId="5" applyFont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/>
    <xf numFmtId="0" fontId="4" fillId="2" borderId="0" xfId="0" applyFont="1" applyFill="1"/>
    <xf numFmtId="0" fontId="14" fillId="0" borderId="1" xfId="0" applyFont="1" applyBorder="1" applyAlignment="1">
      <alignment horizontal="left" vertical="center" wrapText="1"/>
    </xf>
    <xf numFmtId="9" fontId="14" fillId="0" borderId="1" xfId="5" applyNumberFormat="1" applyFont="1" applyBorder="1" applyAlignment="1">
      <alignment horizontal="center" vertical="center" wrapText="1" shrinkToFit="1"/>
    </xf>
    <xf numFmtId="0" fontId="13" fillId="0" borderId="1" xfId="7" applyFont="1" applyBorder="1" applyAlignment="1" applyProtection="1">
      <alignment horizontal="center" vertical="center" wrapText="1" shrinkToFit="1"/>
    </xf>
    <xf numFmtId="0" fontId="13" fillId="2" borderId="1" xfId="5" applyFont="1" applyFill="1" applyBorder="1" applyAlignment="1">
      <alignment horizontal="center" vertical="center" wrapText="1" shrinkToFit="1"/>
    </xf>
    <xf numFmtId="165" fontId="13" fillId="0" borderId="1" xfId="2" applyNumberFormat="1" applyFont="1" applyBorder="1" applyAlignment="1" applyProtection="1">
      <alignment horizontal="center" vertical="center" wrapText="1" shrinkToFit="1"/>
    </xf>
    <xf numFmtId="0" fontId="15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4" fillId="0" borderId="1" xfId="11" applyFont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 wrapText="1" shrinkToFit="1"/>
    </xf>
    <xf numFmtId="0" fontId="13" fillId="2" borderId="1" xfId="0" applyFont="1" applyFill="1" applyBorder="1" applyAlignment="1">
      <alignment horizontal="left" vertical="center" wrapText="1" readingOrder="1"/>
    </xf>
    <xf numFmtId="0" fontId="13" fillId="0" borderId="1" xfId="0" applyFont="1" applyBorder="1" applyAlignment="1">
      <alignment horizontal="center" vertical="center"/>
    </xf>
    <xf numFmtId="0" fontId="13" fillId="0" borderId="1" xfId="6" applyFont="1" applyBorder="1" applyAlignment="1">
      <alignment horizontal="center" vertical="center" wrapText="1" shrinkToFit="1"/>
    </xf>
    <xf numFmtId="165" fontId="13" fillId="2" borderId="1" xfId="11" applyNumberFormat="1" applyFont="1" applyFill="1" applyBorder="1" applyAlignment="1" applyProtection="1">
      <alignment horizontal="center" vertical="center" wrapText="1" shrinkToFit="1"/>
    </xf>
    <xf numFmtId="0" fontId="13" fillId="2" borderId="1" xfId="6" applyFont="1" applyFill="1" applyBorder="1" applyAlignment="1">
      <alignment horizontal="center" vertical="center" wrapText="1" shrinkToFit="1"/>
    </xf>
    <xf numFmtId="0" fontId="14" fillId="2" borderId="1" xfId="11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65" fontId="14" fillId="2" borderId="1" xfId="11" applyNumberFormat="1" applyFont="1" applyFill="1" applyBorder="1" applyAlignment="1" applyProtection="1">
      <alignment horizontal="center" vertical="center" wrapText="1" shrinkToFit="1"/>
    </xf>
    <xf numFmtId="9" fontId="14" fillId="2" borderId="1" xfId="0" applyNumberFormat="1" applyFont="1" applyFill="1" applyBorder="1" applyAlignment="1">
      <alignment horizontal="center" vertical="center" wrapText="1"/>
    </xf>
    <xf numFmtId="0" fontId="13" fillId="2" borderId="1" xfId="11" applyFont="1" applyFill="1" applyBorder="1" applyAlignment="1" applyProtection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 shrinkToFit="1"/>
    </xf>
    <xf numFmtId="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5" fillId="2" borderId="0" xfId="0" applyFont="1" applyFill="1"/>
    <xf numFmtId="0" fontId="14" fillId="0" borderId="1" xfId="11" applyFont="1" applyBorder="1" applyAlignment="1">
      <alignment horizontal="left" vertical="center" wrapText="1"/>
    </xf>
    <xf numFmtId="165" fontId="14" fillId="0" borderId="1" xfId="11" applyNumberFormat="1" applyFont="1" applyBorder="1" applyAlignment="1">
      <alignment horizontal="center" vertical="center" wrapText="1"/>
    </xf>
    <xf numFmtId="165" fontId="14" fillId="2" borderId="1" xfId="2" applyNumberFormat="1" applyFont="1" applyFill="1" applyBorder="1" applyAlignment="1" applyProtection="1">
      <alignment horizontal="center" vertical="center" wrapText="1"/>
    </xf>
    <xf numFmtId="9" fontId="14" fillId="2" borderId="1" xfId="5" applyNumberFormat="1" applyFont="1" applyFill="1" applyBorder="1" applyAlignment="1">
      <alignment horizontal="center" vertical="center" wrapText="1"/>
    </xf>
    <xf numFmtId="3" fontId="13" fillId="0" borderId="1" xfId="5" applyNumberFormat="1" applyFont="1" applyBorder="1" applyAlignment="1">
      <alignment horizontal="center" vertical="center" wrapText="1"/>
    </xf>
    <xf numFmtId="0" fontId="13" fillId="2" borderId="1" xfId="8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2" xfId="5" applyFont="1" applyFill="1" applyBorder="1" applyAlignment="1">
      <alignment horizontal="left" vertical="center" wrapText="1"/>
    </xf>
    <xf numFmtId="3" fontId="13" fillId="2" borderId="1" xfId="5" applyNumberFormat="1" applyFont="1" applyFill="1" applyBorder="1" applyAlignment="1">
      <alignment horizontal="center" vertical="center" wrapText="1"/>
    </xf>
    <xf numFmtId="0" fontId="13" fillId="2" borderId="2" xfId="5" applyFont="1" applyFill="1" applyBorder="1" applyAlignment="1">
      <alignment horizontal="left" vertical="center" wrapText="1"/>
    </xf>
    <xf numFmtId="165" fontId="13" fillId="2" borderId="1" xfId="2" applyNumberFormat="1" applyFont="1" applyFill="1" applyBorder="1" applyAlignment="1" applyProtection="1">
      <alignment horizontal="center" vertical="center" wrapText="1"/>
    </xf>
    <xf numFmtId="9" fontId="13" fillId="2" borderId="1" xfId="5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17" fillId="2" borderId="5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left" vertical="center" wrapText="1"/>
    </xf>
    <xf numFmtId="165" fontId="19" fillId="2" borderId="1" xfId="1" applyNumberFormat="1" applyFont="1" applyFill="1" applyBorder="1" applyAlignment="1" applyProtection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13" fillId="0" borderId="5" xfId="10" applyFont="1" applyBorder="1" applyAlignment="1">
      <alignment horizontal="left" vertical="center" wrapText="1"/>
    </xf>
    <xf numFmtId="0" fontId="14" fillId="2" borderId="4" xfId="3" applyFont="1" applyFill="1" applyBorder="1" applyAlignment="1" applyProtection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165" fontId="13" fillId="0" borderId="1" xfId="2" applyNumberFormat="1" applyFont="1" applyBorder="1" applyAlignment="1" applyProtection="1">
      <alignment horizontal="center" vertical="center" wrapText="1"/>
    </xf>
    <xf numFmtId="9" fontId="14" fillId="0" borderId="1" xfId="5" applyNumberFormat="1" applyFont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21" fillId="0" borderId="0" xfId="0" applyFont="1" applyBorder="1"/>
    <xf numFmtId="0" fontId="6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6" fillId="0" borderId="6" xfId="0" applyFont="1" applyBorder="1" applyAlignment="1">
      <alignment horizontal="center" vertical="center"/>
    </xf>
    <xf numFmtId="165" fontId="8" fillId="0" borderId="8" xfId="0" applyNumberFormat="1" applyFont="1" applyBorder="1" applyAlignment="1">
      <alignment horizontal="center" vertical="center"/>
    </xf>
    <xf numFmtId="165" fontId="7" fillId="0" borderId="10" xfId="0" applyNumberFormat="1" applyFont="1" applyBorder="1" applyAlignment="1">
      <alignment horizontal="center"/>
    </xf>
    <xf numFmtId="165" fontId="7" fillId="0" borderId="12" xfId="0" applyNumberFormat="1" applyFont="1" applyBorder="1" applyAlignment="1">
      <alignment horizontal="center"/>
    </xf>
    <xf numFmtId="4" fontId="14" fillId="0" borderId="1" xfId="0" applyNumberFormat="1" applyFont="1" applyBorder="1" applyAlignment="1">
      <alignment horizontal="center" vertical="center" wrapText="1"/>
    </xf>
  </cellXfs>
  <cellStyles count="12">
    <cellStyle name="Comma 7 2" xfId="2"/>
    <cellStyle name="Excel Built-in Explanatory Text" xfId="11"/>
    <cellStyle name="Normal 11" xfId="3"/>
    <cellStyle name="Normal 11 2" xfId="4"/>
    <cellStyle name="Normal 12" xfId="5"/>
    <cellStyle name="Normal 3 2" xfId="6"/>
    <cellStyle name="Normal 5 3" xfId="7"/>
    <cellStyle name="Normal 6" xfId="8"/>
    <cellStyle name="Normal 9" xfId="9"/>
    <cellStyle name="Normal_Grupa predmeta nabave III Spec" xfId="10"/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9"/>
  <sheetViews>
    <sheetView tabSelected="1" zoomScale="110" zoomScaleNormal="110" workbookViewId="0">
      <selection activeCell="O11" sqref="O11"/>
    </sheetView>
  </sheetViews>
  <sheetFormatPr defaultColWidth="8.85546875" defaultRowHeight="16.5" x14ac:dyDescent="0.3"/>
  <cols>
    <col min="1" max="1" width="4.85546875" style="1" customWidth="1"/>
    <col min="2" max="2" width="28.7109375" style="2" customWidth="1"/>
    <col min="3" max="3" width="4.42578125" style="1" customWidth="1"/>
    <col min="4" max="4" width="6.5703125" style="1" customWidth="1"/>
    <col min="5" max="5" width="8.85546875" style="1"/>
    <col min="6" max="6" width="9.85546875" style="1" customWidth="1"/>
    <col min="7" max="7" width="6.140625" style="1" customWidth="1"/>
    <col min="8" max="8" width="12.28515625" style="1" customWidth="1"/>
    <col min="9" max="9" width="8.85546875" style="1"/>
    <col min="10" max="10" width="13.85546875" style="1" customWidth="1"/>
    <col min="11" max="11" width="10" style="1" customWidth="1"/>
    <col min="12" max="12" width="7.85546875" style="1" customWidth="1"/>
    <col min="13" max="13" width="17.85546875" style="3" customWidth="1"/>
    <col min="14" max="1025" width="8.85546875" style="1"/>
  </cols>
  <sheetData>
    <row r="1" spans="1:13" x14ac:dyDescent="0.3">
      <c r="A1" s="1" t="s">
        <v>0</v>
      </c>
      <c r="B1" s="4"/>
    </row>
    <row r="2" spans="1:13" x14ac:dyDescent="0.3">
      <c r="A2" s="1" t="s">
        <v>1</v>
      </c>
      <c r="B2" s="4"/>
    </row>
    <row r="3" spans="1:13" x14ac:dyDescent="0.3">
      <c r="A3" s="1" t="s">
        <v>2</v>
      </c>
      <c r="B3" s="4"/>
    </row>
    <row r="4" spans="1:13" x14ac:dyDescent="0.3">
      <c r="B4" s="4"/>
    </row>
    <row r="5" spans="1:13" x14ac:dyDescent="0.3">
      <c r="A5" s="96" t="s">
        <v>3</v>
      </c>
      <c r="B5" s="96"/>
      <c r="C5" s="96"/>
      <c r="D5" s="96"/>
      <c r="E5" s="96"/>
      <c r="F5" s="96"/>
      <c r="G5" s="96"/>
      <c r="H5" s="96"/>
      <c r="I5" s="96"/>
      <c r="J5" s="96"/>
      <c r="K5" s="5"/>
    </row>
    <row r="6" spans="1:13" x14ac:dyDescent="0.3">
      <c r="A6" s="96" t="s">
        <v>93</v>
      </c>
      <c r="B6" s="96"/>
      <c r="C6" s="96"/>
      <c r="D6" s="96"/>
      <c r="E6" s="96"/>
      <c r="F6" s="96"/>
      <c r="G6" s="96"/>
      <c r="H6" s="96"/>
      <c r="I6" s="96"/>
      <c r="J6" s="96"/>
      <c r="K6" s="5"/>
    </row>
    <row r="7" spans="1:13" x14ac:dyDescent="0.3">
      <c r="A7" s="97" t="s">
        <v>4</v>
      </c>
      <c r="B7" s="97"/>
      <c r="C7" s="97"/>
      <c r="D7" s="97"/>
      <c r="E7" s="97"/>
      <c r="F7" s="97"/>
      <c r="G7" s="97"/>
      <c r="H7" s="97"/>
      <c r="I7" s="97"/>
      <c r="J7" s="97"/>
      <c r="K7" s="6"/>
    </row>
    <row r="8" spans="1:13" x14ac:dyDescent="0.3">
      <c r="A8" s="98" t="s">
        <v>5</v>
      </c>
      <c r="B8" s="98"/>
      <c r="C8" s="98"/>
      <c r="D8" s="98"/>
      <c r="E8" s="98"/>
      <c r="F8" s="98"/>
      <c r="G8" s="98"/>
      <c r="H8" s="98"/>
      <c r="I8" s="98"/>
    </row>
    <row r="9" spans="1:13" s="12" customFormat="1" ht="76.5" customHeight="1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  <c r="F9" s="7" t="s">
        <v>11</v>
      </c>
      <c r="G9" s="7" t="s">
        <v>12</v>
      </c>
      <c r="H9" s="7" t="s">
        <v>13</v>
      </c>
      <c r="I9" s="8" t="s">
        <v>14</v>
      </c>
      <c r="J9" s="9" t="s">
        <v>15</v>
      </c>
      <c r="K9" s="9" t="s">
        <v>94</v>
      </c>
      <c r="L9" s="10" t="s">
        <v>16</v>
      </c>
      <c r="M9" s="11"/>
    </row>
    <row r="10" spans="1:13" s="12" customFormat="1" ht="63.75" x14ac:dyDescent="0.25">
      <c r="A10" s="7">
        <v>1</v>
      </c>
      <c r="B10" s="13" t="s">
        <v>17</v>
      </c>
      <c r="C10" s="14" t="s">
        <v>18</v>
      </c>
      <c r="D10" s="14">
        <v>100</v>
      </c>
      <c r="E10" s="15"/>
      <c r="F10" s="103">
        <f>D10*E10</f>
        <v>0</v>
      </c>
      <c r="G10" s="16"/>
      <c r="H10" s="17"/>
      <c r="I10" s="18"/>
      <c r="J10" s="14"/>
      <c r="K10" s="14"/>
      <c r="L10" s="10"/>
      <c r="M10" s="11"/>
    </row>
    <row r="11" spans="1:13" s="12" customFormat="1" ht="63.75" x14ac:dyDescent="0.25">
      <c r="A11" s="7">
        <v>2</v>
      </c>
      <c r="B11" s="13" t="s">
        <v>19</v>
      </c>
      <c r="C11" s="14" t="s">
        <v>18</v>
      </c>
      <c r="D11" s="14">
        <v>100</v>
      </c>
      <c r="E11" s="15"/>
      <c r="F11" s="103">
        <f t="shared" ref="F11:F74" si="0">D11*E11</f>
        <v>0</v>
      </c>
      <c r="G11" s="16"/>
      <c r="H11" s="17"/>
      <c r="I11" s="18"/>
      <c r="J11" s="14"/>
      <c r="K11" s="14"/>
      <c r="L11" s="10"/>
      <c r="M11" s="11"/>
    </row>
    <row r="12" spans="1:13" s="12" customFormat="1" ht="63.75" x14ac:dyDescent="0.25">
      <c r="A12" s="7">
        <v>3</v>
      </c>
      <c r="B12" s="13" t="s">
        <v>20</v>
      </c>
      <c r="C12" s="14" t="s">
        <v>18</v>
      </c>
      <c r="D12" s="14">
        <v>100</v>
      </c>
      <c r="E12" s="15"/>
      <c r="F12" s="103">
        <f t="shared" si="0"/>
        <v>0</v>
      </c>
      <c r="G12" s="16"/>
      <c r="H12" s="17"/>
      <c r="I12" s="18"/>
      <c r="J12" s="14"/>
      <c r="K12" s="14"/>
      <c r="L12" s="10"/>
      <c r="M12" s="11"/>
    </row>
    <row r="13" spans="1:13" s="12" customFormat="1" ht="63.75" x14ac:dyDescent="0.25">
      <c r="A13" s="7">
        <v>4</v>
      </c>
      <c r="B13" s="13" t="s">
        <v>21</v>
      </c>
      <c r="C13" s="14" t="s">
        <v>18</v>
      </c>
      <c r="D13" s="14">
        <v>100</v>
      </c>
      <c r="E13" s="15"/>
      <c r="F13" s="103">
        <f t="shared" si="0"/>
        <v>0</v>
      </c>
      <c r="G13" s="16"/>
      <c r="H13" s="17"/>
      <c r="I13" s="18"/>
      <c r="J13" s="14"/>
      <c r="K13" s="14"/>
      <c r="L13" s="10"/>
      <c r="M13" s="11"/>
    </row>
    <row r="14" spans="1:13" s="12" customFormat="1" ht="63.75" x14ac:dyDescent="0.25">
      <c r="A14" s="7">
        <v>5</v>
      </c>
      <c r="B14" s="13" t="s">
        <v>22</v>
      </c>
      <c r="C14" s="14" t="s">
        <v>18</v>
      </c>
      <c r="D14" s="14">
        <v>100</v>
      </c>
      <c r="E14" s="15"/>
      <c r="F14" s="103">
        <f t="shared" si="0"/>
        <v>0</v>
      </c>
      <c r="G14" s="16"/>
      <c r="H14" s="17"/>
      <c r="I14" s="18"/>
      <c r="J14" s="14"/>
      <c r="K14" s="14"/>
      <c r="L14" s="10"/>
      <c r="M14" s="11"/>
    </row>
    <row r="15" spans="1:13" s="12" customFormat="1" ht="63.75" x14ac:dyDescent="0.25">
      <c r="A15" s="7">
        <v>6</v>
      </c>
      <c r="B15" s="13" t="s">
        <v>23</v>
      </c>
      <c r="C15" s="14" t="s">
        <v>18</v>
      </c>
      <c r="D15" s="14">
        <v>100</v>
      </c>
      <c r="E15" s="15"/>
      <c r="F15" s="103">
        <f t="shared" si="0"/>
        <v>0</v>
      </c>
      <c r="G15" s="16"/>
      <c r="H15" s="17"/>
      <c r="I15" s="18"/>
      <c r="J15" s="14"/>
      <c r="K15" s="14"/>
      <c r="L15" s="10"/>
      <c r="M15" s="11"/>
    </row>
    <row r="16" spans="1:13" s="12" customFormat="1" ht="63.75" x14ac:dyDescent="0.25">
      <c r="A16" s="7">
        <v>7</v>
      </c>
      <c r="B16" s="13" t="s">
        <v>24</v>
      </c>
      <c r="C16" s="14" t="s">
        <v>18</v>
      </c>
      <c r="D16" s="14">
        <v>100</v>
      </c>
      <c r="E16" s="15"/>
      <c r="F16" s="103">
        <f t="shared" si="0"/>
        <v>0</v>
      </c>
      <c r="G16" s="16"/>
      <c r="H16" s="17"/>
      <c r="I16" s="18"/>
      <c r="J16" s="14"/>
      <c r="K16" s="14"/>
      <c r="L16" s="10"/>
      <c r="M16" s="11"/>
    </row>
    <row r="17" spans="1:13" s="12" customFormat="1" ht="63.75" x14ac:dyDescent="0.25">
      <c r="A17" s="7">
        <v>8</v>
      </c>
      <c r="B17" s="13" t="s">
        <v>25</v>
      </c>
      <c r="C17" s="14" t="s">
        <v>18</v>
      </c>
      <c r="D17" s="14">
        <v>100</v>
      </c>
      <c r="E17" s="15"/>
      <c r="F17" s="103">
        <f t="shared" si="0"/>
        <v>0</v>
      </c>
      <c r="G17" s="16"/>
      <c r="H17" s="17"/>
      <c r="I17" s="18"/>
      <c r="J17" s="14"/>
      <c r="K17" s="14"/>
      <c r="L17" s="10"/>
      <c r="M17" s="11"/>
    </row>
    <row r="18" spans="1:13" s="12" customFormat="1" ht="63.75" x14ac:dyDescent="0.25">
      <c r="A18" s="7">
        <v>9</v>
      </c>
      <c r="B18" s="13" t="s">
        <v>26</v>
      </c>
      <c r="C18" s="14" t="s">
        <v>18</v>
      </c>
      <c r="D18" s="14">
        <v>100</v>
      </c>
      <c r="E18" s="15"/>
      <c r="F18" s="103">
        <f t="shared" si="0"/>
        <v>0</v>
      </c>
      <c r="G18" s="16"/>
      <c r="H18" s="17"/>
      <c r="I18" s="18"/>
      <c r="J18" s="14"/>
      <c r="K18" s="14"/>
      <c r="L18" s="10"/>
      <c r="M18" s="11"/>
    </row>
    <row r="19" spans="1:13" s="12" customFormat="1" ht="63.75" x14ac:dyDescent="0.25">
      <c r="A19" s="7">
        <v>10</v>
      </c>
      <c r="B19" s="13" t="s">
        <v>27</v>
      </c>
      <c r="C19" s="14" t="s">
        <v>18</v>
      </c>
      <c r="D19" s="14">
        <v>100</v>
      </c>
      <c r="E19" s="15"/>
      <c r="F19" s="103">
        <f t="shared" si="0"/>
        <v>0</v>
      </c>
      <c r="G19" s="16"/>
      <c r="H19" s="17"/>
      <c r="I19" s="18"/>
      <c r="J19" s="14"/>
      <c r="K19" s="14"/>
      <c r="L19" s="10"/>
      <c r="M19" s="11"/>
    </row>
    <row r="20" spans="1:13" s="12" customFormat="1" ht="63.75" x14ac:dyDescent="0.25">
      <c r="A20" s="7">
        <v>11</v>
      </c>
      <c r="B20" s="13" t="s">
        <v>28</v>
      </c>
      <c r="C20" s="14" t="s">
        <v>18</v>
      </c>
      <c r="D20" s="14">
        <v>100</v>
      </c>
      <c r="E20" s="15"/>
      <c r="F20" s="103">
        <f t="shared" si="0"/>
        <v>0</v>
      </c>
      <c r="G20" s="16"/>
      <c r="H20" s="17"/>
      <c r="I20" s="18"/>
      <c r="J20" s="14"/>
      <c r="K20" s="14"/>
      <c r="L20" s="10"/>
      <c r="M20" s="11"/>
    </row>
    <row r="21" spans="1:13" s="12" customFormat="1" ht="63.75" x14ac:dyDescent="0.25">
      <c r="A21" s="7">
        <v>12</v>
      </c>
      <c r="B21" s="13" t="s">
        <v>29</v>
      </c>
      <c r="C21" s="14" t="s">
        <v>18</v>
      </c>
      <c r="D21" s="14">
        <v>100</v>
      </c>
      <c r="E21" s="15"/>
      <c r="F21" s="103">
        <f t="shared" si="0"/>
        <v>0</v>
      </c>
      <c r="G21" s="16"/>
      <c r="H21" s="17"/>
      <c r="I21" s="18"/>
      <c r="J21" s="14"/>
      <c r="K21" s="14"/>
      <c r="L21" s="10"/>
      <c r="M21" s="11"/>
    </row>
    <row r="22" spans="1:13" s="12" customFormat="1" ht="63.75" x14ac:dyDescent="0.25">
      <c r="A22" s="7">
        <v>13</v>
      </c>
      <c r="B22" s="13" t="s">
        <v>30</v>
      </c>
      <c r="C22" s="19" t="s">
        <v>18</v>
      </c>
      <c r="D22" s="19">
        <v>100</v>
      </c>
      <c r="E22" s="20"/>
      <c r="F22" s="103">
        <f t="shared" si="0"/>
        <v>0</v>
      </c>
      <c r="G22" s="21"/>
      <c r="H22" s="22"/>
      <c r="I22" s="23"/>
      <c r="J22" s="19"/>
      <c r="K22" s="19"/>
      <c r="L22" s="24"/>
      <c r="M22" s="11"/>
    </row>
    <row r="23" spans="1:13" s="12" customFormat="1" ht="63.75" x14ac:dyDescent="0.25">
      <c r="A23" s="7">
        <v>14</v>
      </c>
      <c r="B23" s="13" t="s">
        <v>30</v>
      </c>
      <c r="C23" s="19" t="s">
        <v>18</v>
      </c>
      <c r="D23" s="19">
        <v>100</v>
      </c>
      <c r="E23" s="20"/>
      <c r="F23" s="103">
        <f t="shared" si="0"/>
        <v>0</v>
      </c>
      <c r="G23" s="21"/>
      <c r="H23" s="22"/>
      <c r="I23" s="23"/>
      <c r="J23" s="19"/>
      <c r="K23" s="19"/>
      <c r="L23" s="24"/>
      <c r="M23" s="11"/>
    </row>
    <row r="24" spans="1:13" s="12" customFormat="1" ht="63.75" x14ac:dyDescent="0.25">
      <c r="A24" s="7">
        <v>15</v>
      </c>
      <c r="B24" s="13" t="s">
        <v>30</v>
      </c>
      <c r="C24" s="19" t="s">
        <v>18</v>
      </c>
      <c r="D24" s="19">
        <v>100</v>
      </c>
      <c r="E24" s="20"/>
      <c r="F24" s="103">
        <f t="shared" si="0"/>
        <v>0</v>
      </c>
      <c r="G24" s="21"/>
      <c r="H24" s="22"/>
      <c r="I24" s="23"/>
      <c r="J24" s="19"/>
      <c r="K24" s="19"/>
      <c r="L24" s="24"/>
      <c r="M24" s="11"/>
    </row>
    <row r="25" spans="1:13" s="12" customFormat="1" ht="63.75" x14ac:dyDescent="0.25">
      <c r="A25" s="7">
        <v>16</v>
      </c>
      <c r="B25" s="13" t="s">
        <v>30</v>
      </c>
      <c r="C25" s="19" t="s">
        <v>18</v>
      </c>
      <c r="D25" s="19">
        <v>100</v>
      </c>
      <c r="E25" s="20"/>
      <c r="F25" s="103">
        <f t="shared" si="0"/>
        <v>0</v>
      </c>
      <c r="G25" s="21"/>
      <c r="H25" s="22"/>
      <c r="I25" s="23"/>
      <c r="J25" s="19"/>
      <c r="K25" s="19"/>
      <c r="L25" s="24"/>
      <c r="M25" s="11"/>
    </row>
    <row r="26" spans="1:13" s="12" customFormat="1" ht="63.75" x14ac:dyDescent="0.25">
      <c r="A26" s="7">
        <v>17</v>
      </c>
      <c r="B26" s="13" t="s">
        <v>30</v>
      </c>
      <c r="C26" s="19" t="s">
        <v>18</v>
      </c>
      <c r="D26" s="19">
        <v>100</v>
      </c>
      <c r="E26" s="20"/>
      <c r="F26" s="103">
        <f t="shared" si="0"/>
        <v>0</v>
      </c>
      <c r="G26" s="21"/>
      <c r="H26" s="22"/>
      <c r="I26" s="23"/>
      <c r="J26" s="19"/>
      <c r="K26" s="19"/>
      <c r="L26" s="24"/>
      <c r="M26" s="11"/>
    </row>
    <row r="27" spans="1:13" s="12" customFormat="1" ht="63.75" x14ac:dyDescent="0.25">
      <c r="A27" s="7">
        <v>18</v>
      </c>
      <c r="B27" s="13" t="s">
        <v>30</v>
      </c>
      <c r="C27" s="19" t="s">
        <v>18</v>
      </c>
      <c r="D27" s="19">
        <v>100</v>
      </c>
      <c r="E27" s="20"/>
      <c r="F27" s="103">
        <f t="shared" si="0"/>
        <v>0</v>
      </c>
      <c r="G27" s="21"/>
      <c r="H27" s="22"/>
      <c r="I27" s="23"/>
      <c r="J27" s="19"/>
      <c r="K27" s="19"/>
      <c r="L27" s="24"/>
      <c r="M27" s="11"/>
    </row>
    <row r="28" spans="1:13" s="12" customFormat="1" ht="63.75" x14ac:dyDescent="0.25">
      <c r="A28" s="7">
        <v>19</v>
      </c>
      <c r="B28" s="13" t="s">
        <v>30</v>
      </c>
      <c r="C28" s="19" t="s">
        <v>18</v>
      </c>
      <c r="D28" s="19">
        <v>100</v>
      </c>
      <c r="E28" s="20"/>
      <c r="F28" s="103">
        <f t="shared" si="0"/>
        <v>0</v>
      </c>
      <c r="G28" s="21"/>
      <c r="H28" s="22"/>
      <c r="I28" s="23"/>
      <c r="J28" s="19"/>
      <c r="K28" s="19"/>
      <c r="L28" s="24"/>
      <c r="M28" s="11"/>
    </row>
    <row r="29" spans="1:13" s="12" customFormat="1" ht="63.75" x14ac:dyDescent="0.25">
      <c r="A29" s="7">
        <v>20</v>
      </c>
      <c r="B29" s="13" t="s">
        <v>30</v>
      </c>
      <c r="C29" s="19" t="s">
        <v>18</v>
      </c>
      <c r="D29" s="19">
        <v>100</v>
      </c>
      <c r="E29" s="20"/>
      <c r="F29" s="103">
        <f t="shared" si="0"/>
        <v>0</v>
      </c>
      <c r="G29" s="21"/>
      <c r="H29" s="22"/>
      <c r="I29" s="23"/>
      <c r="J29" s="19"/>
      <c r="K29" s="19"/>
      <c r="L29" s="24"/>
      <c r="M29" s="11"/>
    </row>
    <row r="30" spans="1:13" s="12" customFormat="1" ht="63.75" x14ac:dyDescent="0.25">
      <c r="A30" s="7">
        <v>21</v>
      </c>
      <c r="B30" s="13" t="s">
        <v>30</v>
      </c>
      <c r="C30" s="19" t="s">
        <v>18</v>
      </c>
      <c r="D30" s="19">
        <v>100</v>
      </c>
      <c r="E30" s="20"/>
      <c r="F30" s="103">
        <f t="shared" si="0"/>
        <v>0</v>
      </c>
      <c r="G30" s="21"/>
      <c r="H30" s="22"/>
      <c r="I30" s="23"/>
      <c r="J30" s="19"/>
      <c r="K30" s="19"/>
      <c r="L30" s="24"/>
      <c r="M30" s="11"/>
    </row>
    <row r="31" spans="1:13" s="12" customFormat="1" ht="63.75" x14ac:dyDescent="0.25">
      <c r="A31" s="7">
        <v>22</v>
      </c>
      <c r="B31" s="13" t="s">
        <v>30</v>
      </c>
      <c r="C31" s="19" t="s">
        <v>18</v>
      </c>
      <c r="D31" s="19">
        <v>100</v>
      </c>
      <c r="E31" s="20"/>
      <c r="F31" s="103">
        <f t="shared" si="0"/>
        <v>0</v>
      </c>
      <c r="G31" s="21"/>
      <c r="H31" s="22"/>
      <c r="I31" s="23"/>
      <c r="J31" s="19"/>
      <c r="K31" s="19"/>
      <c r="L31" s="24"/>
      <c r="M31" s="11"/>
    </row>
    <row r="32" spans="1:13" s="12" customFormat="1" ht="63.75" x14ac:dyDescent="0.25">
      <c r="A32" s="7">
        <v>23</v>
      </c>
      <c r="B32" s="13" t="s">
        <v>30</v>
      </c>
      <c r="C32" s="19" t="s">
        <v>18</v>
      </c>
      <c r="D32" s="19">
        <v>100</v>
      </c>
      <c r="E32" s="20"/>
      <c r="F32" s="103">
        <f t="shared" si="0"/>
        <v>0</v>
      </c>
      <c r="G32" s="21"/>
      <c r="H32" s="22"/>
      <c r="I32" s="23"/>
      <c r="J32" s="19"/>
      <c r="K32" s="19"/>
      <c r="L32" s="24"/>
      <c r="M32" s="11"/>
    </row>
    <row r="33" spans="1:13" s="12" customFormat="1" ht="63.75" x14ac:dyDescent="0.25">
      <c r="A33" s="7">
        <v>24</v>
      </c>
      <c r="B33" s="13" t="s">
        <v>30</v>
      </c>
      <c r="C33" s="19" t="s">
        <v>18</v>
      </c>
      <c r="D33" s="19">
        <v>100</v>
      </c>
      <c r="E33" s="20"/>
      <c r="F33" s="103">
        <f t="shared" si="0"/>
        <v>0</v>
      </c>
      <c r="G33" s="21"/>
      <c r="H33" s="22"/>
      <c r="I33" s="23"/>
      <c r="J33" s="19"/>
      <c r="K33" s="19"/>
      <c r="L33" s="24"/>
      <c r="M33" s="11"/>
    </row>
    <row r="34" spans="1:13" s="31" customFormat="1" ht="89.25" x14ac:dyDescent="0.3">
      <c r="A34" s="7">
        <v>25</v>
      </c>
      <c r="B34" s="13" t="s">
        <v>31</v>
      </c>
      <c r="C34" s="19" t="s">
        <v>18</v>
      </c>
      <c r="D34" s="19">
        <v>15</v>
      </c>
      <c r="E34" s="25"/>
      <c r="F34" s="103">
        <f t="shared" si="0"/>
        <v>0</v>
      </c>
      <c r="G34" s="26"/>
      <c r="H34" s="27"/>
      <c r="I34" s="28"/>
      <c r="J34" s="14"/>
      <c r="K34" s="14"/>
      <c r="L34" s="29"/>
      <c r="M34" s="30"/>
    </row>
    <row r="35" spans="1:13" s="31" customFormat="1" ht="51" x14ac:dyDescent="0.3">
      <c r="A35" s="7">
        <v>26</v>
      </c>
      <c r="B35" s="32" t="s">
        <v>32</v>
      </c>
      <c r="C35" s="19" t="s">
        <v>18</v>
      </c>
      <c r="D35" s="19">
        <v>255</v>
      </c>
      <c r="E35" s="25"/>
      <c r="F35" s="103">
        <f t="shared" si="0"/>
        <v>0</v>
      </c>
      <c r="G35" s="33"/>
      <c r="H35" s="27"/>
      <c r="I35" s="34"/>
      <c r="J35" s="14"/>
      <c r="K35" s="14"/>
      <c r="L35" s="29"/>
      <c r="M35" s="30"/>
    </row>
    <row r="36" spans="1:13" s="31" customFormat="1" ht="114.75" x14ac:dyDescent="0.3">
      <c r="A36" s="7">
        <v>27</v>
      </c>
      <c r="B36" s="13" t="s">
        <v>33</v>
      </c>
      <c r="C36" s="19" t="s">
        <v>18</v>
      </c>
      <c r="D36" s="19">
        <v>10</v>
      </c>
      <c r="E36" s="25"/>
      <c r="F36" s="103">
        <f t="shared" si="0"/>
        <v>0</v>
      </c>
      <c r="G36" s="33"/>
      <c r="H36" s="27"/>
      <c r="I36" s="35"/>
      <c r="J36" s="14"/>
      <c r="K36" s="14"/>
      <c r="L36" s="29"/>
      <c r="M36" s="30"/>
    </row>
    <row r="37" spans="1:13" s="31" customFormat="1" ht="38.25" x14ac:dyDescent="0.3">
      <c r="A37" s="7">
        <v>28</v>
      </c>
      <c r="B37" s="32" t="s">
        <v>34</v>
      </c>
      <c r="C37" s="19" t="s">
        <v>18</v>
      </c>
      <c r="D37" s="19">
        <v>5</v>
      </c>
      <c r="E37" s="25"/>
      <c r="F37" s="103">
        <f t="shared" si="0"/>
        <v>0</v>
      </c>
      <c r="G37" s="33"/>
      <c r="H37" s="27"/>
      <c r="I37" s="35"/>
      <c r="J37" s="14"/>
      <c r="K37" s="14"/>
      <c r="L37" s="29"/>
      <c r="M37" s="30"/>
    </row>
    <row r="38" spans="1:13" s="31" customFormat="1" ht="63.75" x14ac:dyDescent="0.3">
      <c r="A38" s="7">
        <v>29</v>
      </c>
      <c r="B38" s="13" t="s">
        <v>35</v>
      </c>
      <c r="C38" s="19" t="s">
        <v>18</v>
      </c>
      <c r="D38" s="19">
        <v>100</v>
      </c>
      <c r="E38" s="25"/>
      <c r="F38" s="103">
        <f t="shared" si="0"/>
        <v>0</v>
      </c>
      <c r="G38" s="33"/>
      <c r="H38" s="27"/>
      <c r="I38" s="35"/>
      <c r="J38" s="14"/>
      <c r="K38" s="14"/>
      <c r="L38" s="29"/>
      <c r="M38" s="30"/>
    </row>
    <row r="39" spans="1:13" s="31" customFormat="1" ht="51" x14ac:dyDescent="0.3">
      <c r="A39" s="7">
        <v>30</v>
      </c>
      <c r="B39" s="32" t="s">
        <v>36</v>
      </c>
      <c r="C39" s="19" t="s">
        <v>18</v>
      </c>
      <c r="D39" s="19">
        <v>300</v>
      </c>
      <c r="E39" s="25"/>
      <c r="F39" s="103">
        <f t="shared" si="0"/>
        <v>0</v>
      </c>
      <c r="G39" s="33"/>
      <c r="H39" s="27"/>
      <c r="I39" s="35"/>
      <c r="J39" s="14"/>
      <c r="K39" s="14"/>
      <c r="L39" s="29"/>
      <c r="M39" s="30"/>
    </row>
    <row r="40" spans="1:13" s="31" customFormat="1" ht="127.5" x14ac:dyDescent="0.3">
      <c r="A40" s="7">
        <v>31</v>
      </c>
      <c r="B40" s="13" t="s">
        <v>37</v>
      </c>
      <c r="C40" s="19" t="s">
        <v>18</v>
      </c>
      <c r="D40" s="19">
        <v>5000</v>
      </c>
      <c r="E40" s="25"/>
      <c r="F40" s="103">
        <f t="shared" si="0"/>
        <v>0</v>
      </c>
      <c r="G40" s="33"/>
      <c r="H40" s="27"/>
      <c r="I40" s="35"/>
      <c r="J40" s="14"/>
      <c r="K40" s="14"/>
      <c r="L40" s="29"/>
      <c r="M40" s="30"/>
    </row>
    <row r="41" spans="1:13" s="31" customFormat="1" ht="178.5" x14ac:dyDescent="0.3">
      <c r="A41" s="7">
        <v>32</v>
      </c>
      <c r="B41" s="13" t="s">
        <v>38</v>
      </c>
      <c r="C41" s="19" t="s">
        <v>18</v>
      </c>
      <c r="D41" s="19">
        <v>100</v>
      </c>
      <c r="E41" s="25"/>
      <c r="F41" s="103">
        <f t="shared" si="0"/>
        <v>0</v>
      </c>
      <c r="G41" s="33"/>
      <c r="H41" s="27"/>
      <c r="I41" s="35"/>
      <c r="J41" s="14"/>
      <c r="K41" s="14"/>
      <c r="L41" s="29"/>
      <c r="M41" s="30"/>
    </row>
    <row r="42" spans="1:13" s="31" customFormat="1" ht="165.75" x14ac:dyDescent="0.3">
      <c r="A42" s="7">
        <v>33</v>
      </c>
      <c r="B42" s="13" t="s">
        <v>39</v>
      </c>
      <c r="C42" s="19" t="s">
        <v>18</v>
      </c>
      <c r="D42" s="19">
        <v>100</v>
      </c>
      <c r="E42" s="36"/>
      <c r="F42" s="103">
        <f t="shared" si="0"/>
        <v>0</v>
      </c>
      <c r="G42" s="33"/>
      <c r="H42" s="27"/>
      <c r="I42" s="35"/>
      <c r="J42" s="18"/>
      <c r="K42" s="18"/>
      <c r="L42" s="37"/>
      <c r="M42" s="30"/>
    </row>
    <row r="43" spans="1:13" s="31" customFormat="1" ht="242.25" x14ac:dyDescent="0.3">
      <c r="A43" s="7">
        <v>34</v>
      </c>
      <c r="B43" s="38" t="s">
        <v>40</v>
      </c>
      <c r="C43" s="19" t="s">
        <v>18</v>
      </c>
      <c r="D43" s="19">
        <v>300</v>
      </c>
      <c r="E43" s="25"/>
      <c r="F43" s="103">
        <f t="shared" si="0"/>
        <v>0</v>
      </c>
      <c r="G43" s="33"/>
      <c r="H43" s="27"/>
      <c r="I43" s="35"/>
      <c r="J43" s="14"/>
      <c r="K43" s="14"/>
      <c r="L43" s="29"/>
      <c r="M43" s="30"/>
    </row>
    <row r="44" spans="1:13" s="31" customFormat="1" ht="165.75" x14ac:dyDescent="0.3">
      <c r="A44" s="7">
        <v>35</v>
      </c>
      <c r="B44" s="13" t="s">
        <v>41</v>
      </c>
      <c r="C44" s="19" t="s">
        <v>18</v>
      </c>
      <c r="D44" s="19">
        <v>2000</v>
      </c>
      <c r="E44" s="25"/>
      <c r="F44" s="103">
        <f t="shared" si="0"/>
        <v>0</v>
      </c>
      <c r="G44" s="33"/>
      <c r="H44" s="27"/>
      <c r="I44" s="35"/>
      <c r="J44" s="14"/>
      <c r="K44" s="14"/>
      <c r="L44" s="29"/>
      <c r="M44" s="30"/>
    </row>
    <row r="45" spans="1:13" s="31" customFormat="1" ht="165.75" x14ac:dyDescent="0.3">
      <c r="A45" s="7">
        <v>36</v>
      </c>
      <c r="B45" s="13" t="s">
        <v>42</v>
      </c>
      <c r="C45" s="19" t="s">
        <v>18</v>
      </c>
      <c r="D45" s="19">
        <v>500</v>
      </c>
      <c r="E45" s="25"/>
      <c r="F45" s="103">
        <f t="shared" si="0"/>
        <v>0</v>
      </c>
      <c r="G45" s="33"/>
      <c r="H45" s="27"/>
      <c r="I45" s="35"/>
      <c r="J45" s="14"/>
      <c r="K45" s="14"/>
      <c r="L45" s="29"/>
      <c r="M45" s="30"/>
    </row>
    <row r="46" spans="1:13" s="31" customFormat="1" ht="63.75" x14ac:dyDescent="0.3">
      <c r="A46" s="7">
        <v>37</v>
      </c>
      <c r="B46" s="13" t="s">
        <v>43</v>
      </c>
      <c r="C46" s="19" t="s">
        <v>18</v>
      </c>
      <c r="D46" s="19">
        <v>10</v>
      </c>
      <c r="E46" s="25"/>
      <c r="F46" s="103">
        <f t="shared" si="0"/>
        <v>0</v>
      </c>
      <c r="G46" s="33"/>
      <c r="H46" s="27"/>
      <c r="I46" s="35"/>
      <c r="J46" s="14"/>
      <c r="K46" s="14"/>
      <c r="L46" s="29"/>
      <c r="M46" s="30"/>
    </row>
    <row r="47" spans="1:13" s="31" customFormat="1" ht="25.5" x14ac:dyDescent="0.3">
      <c r="A47" s="7">
        <v>38</v>
      </c>
      <c r="B47" s="38" t="s">
        <v>44</v>
      </c>
      <c r="C47" s="19" t="s">
        <v>18</v>
      </c>
      <c r="D47" s="19">
        <v>200</v>
      </c>
      <c r="E47" s="25"/>
      <c r="F47" s="103">
        <f t="shared" si="0"/>
        <v>0</v>
      </c>
      <c r="G47" s="33"/>
      <c r="H47" s="27"/>
      <c r="I47" s="35"/>
      <c r="J47" s="14"/>
      <c r="K47" s="14"/>
      <c r="L47" s="29"/>
      <c r="M47" s="30"/>
    </row>
    <row r="48" spans="1:13" s="31" customFormat="1" ht="102" x14ac:dyDescent="0.3">
      <c r="A48" s="7">
        <v>39</v>
      </c>
      <c r="B48" s="13" t="s">
        <v>45</v>
      </c>
      <c r="C48" s="19" t="s">
        <v>18</v>
      </c>
      <c r="D48" s="19">
        <v>10</v>
      </c>
      <c r="E48" s="25"/>
      <c r="F48" s="103">
        <f t="shared" si="0"/>
        <v>0</v>
      </c>
      <c r="G48" s="33"/>
      <c r="H48" s="27"/>
      <c r="I48" s="35"/>
      <c r="J48" s="14"/>
      <c r="K48" s="14"/>
      <c r="L48" s="29"/>
      <c r="M48" s="30"/>
    </row>
    <row r="49" spans="1:13" s="31" customFormat="1" ht="102" x14ac:dyDescent="0.3">
      <c r="A49" s="7">
        <v>40</v>
      </c>
      <c r="B49" s="13" t="s">
        <v>46</v>
      </c>
      <c r="C49" s="39" t="s">
        <v>18</v>
      </c>
      <c r="D49" s="39">
        <v>10</v>
      </c>
      <c r="E49" s="25"/>
      <c r="F49" s="103">
        <f t="shared" si="0"/>
        <v>0</v>
      </c>
      <c r="G49" s="33"/>
      <c r="H49" s="27"/>
      <c r="I49" s="40"/>
      <c r="J49" s="14"/>
      <c r="K49" s="14"/>
      <c r="L49" s="29"/>
      <c r="M49" s="30"/>
    </row>
    <row r="50" spans="1:13" s="31" customFormat="1" ht="38.25" x14ac:dyDescent="0.3">
      <c r="A50" s="7">
        <v>41</v>
      </c>
      <c r="B50" s="38" t="s">
        <v>47</v>
      </c>
      <c r="C50" s="19" t="s">
        <v>18</v>
      </c>
      <c r="D50" s="19">
        <v>100</v>
      </c>
      <c r="E50" s="25"/>
      <c r="F50" s="103">
        <f t="shared" si="0"/>
        <v>0</v>
      </c>
      <c r="G50" s="33"/>
      <c r="H50" s="27"/>
      <c r="I50" s="35"/>
      <c r="J50" s="18"/>
      <c r="K50" s="18"/>
      <c r="L50" s="29"/>
      <c r="M50" s="30"/>
    </row>
    <row r="51" spans="1:13" s="31" customFormat="1" ht="51" x14ac:dyDescent="0.3">
      <c r="A51" s="7">
        <v>42</v>
      </c>
      <c r="B51" s="13" t="s">
        <v>48</v>
      </c>
      <c r="C51" s="19" t="s">
        <v>18</v>
      </c>
      <c r="D51" s="19">
        <v>300</v>
      </c>
      <c r="E51" s="25"/>
      <c r="F51" s="103">
        <f t="shared" si="0"/>
        <v>0</v>
      </c>
      <c r="G51" s="33"/>
      <c r="H51" s="27"/>
      <c r="I51" s="35"/>
      <c r="J51" s="14"/>
      <c r="K51" s="14"/>
      <c r="L51" s="29"/>
      <c r="M51" s="30"/>
    </row>
    <row r="52" spans="1:13" s="31" customFormat="1" ht="51" x14ac:dyDescent="0.3">
      <c r="A52" s="7">
        <v>43</v>
      </c>
      <c r="B52" s="38" t="s">
        <v>49</v>
      </c>
      <c r="C52" s="19" t="s">
        <v>18</v>
      </c>
      <c r="D52" s="19">
        <v>3</v>
      </c>
      <c r="E52" s="25"/>
      <c r="F52" s="103">
        <f t="shared" si="0"/>
        <v>0</v>
      </c>
      <c r="G52" s="33"/>
      <c r="H52" s="27"/>
      <c r="I52" s="35"/>
      <c r="J52" s="14"/>
      <c r="K52" s="14"/>
      <c r="L52" s="29"/>
      <c r="M52" s="30"/>
    </row>
    <row r="53" spans="1:13" s="31" customFormat="1" ht="51" x14ac:dyDescent="0.3">
      <c r="A53" s="7">
        <v>44</v>
      </c>
      <c r="B53" s="38" t="s">
        <v>50</v>
      </c>
      <c r="C53" s="19" t="s">
        <v>18</v>
      </c>
      <c r="D53" s="19">
        <v>3</v>
      </c>
      <c r="E53" s="25"/>
      <c r="F53" s="103">
        <f t="shared" si="0"/>
        <v>0</v>
      </c>
      <c r="G53" s="33"/>
      <c r="H53" s="27"/>
      <c r="I53" s="35"/>
      <c r="J53" s="14"/>
      <c r="K53" s="14"/>
      <c r="L53" s="29"/>
      <c r="M53" s="30"/>
    </row>
    <row r="54" spans="1:13" s="31" customFormat="1" ht="51" x14ac:dyDescent="0.3">
      <c r="A54" s="7">
        <v>45</v>
      </c>
      <c r="B54" s="38" t="s">
        <v>51</v>
      </c>
      <c r="C54" s="19" t="s">
        <v>18</v>
      </c>
      <c r="D54" s="19">
        <v>3</v>
      </c>
      <c r="E54" s="25"/>
      <c r="F54" s="103">
        <f t="shared" si="0"/>
        <v>0</v>
      </c>
      <c r="G54" s="33"/>
      <c r="H54" s="27"/>
      <c r="I54" s="35"/>
      <c r="J54" s="14"/>
      <c r="K54" s="14"/>
      <c r="L54" s="29"/>
      <c r="M54" s="30"/>
    </row>
    <row r="55" spans="1:13" s="31" customFormat="1" ht="51" x14ac:dyDescent="0.3">
      <c r="A55" s="7">
        <v>46</v>
      </c>
      <c r="B55" s="38" t="s">
        <v>52</v>
      </c>
      <c r="C55" s="19" t="s">
        <v>18</v>
      </c>
      <c r="D55" s="19">
        <v>3</v>
      </c>
      <c r="E55" s="25"/>
      <c r="F55" s="103">
        <f t="shared" si="0"/>
        <v>0</v>
      </c>
      <c r="G55" s="33"/>
      <c r="H55" s="27"/>
      <c r="I55" s="35"/>
      <c r="J55" s="14"/>
      <c r="K55" s="14"/>
      <c r="L55" s="29"/>
      <c r="M55" s="30"/>
    </row>
    <row r="56" spans="1:13" s="31" customFormat="1" ht="51" x14ac:dyDescent="0.3">
      <c r="A56" s="7">
        <v>47</v>
      </c>
      <c r="B56" s="13" t="s">
        <v>53</v>
      </c>
      <c r="C56" s="39" t="s">
        <v>18</v>
      </c>
      <c r="D56" s="39">
        <v>10</v>
      </c>
      <c r="E56" s="25"/>
      <c r="F56" s="103">
        <f t="shared" si="0"/>
        <v>0</v>
      </c>
      <c r="G56" s="33"/>
      <c r="H56" s="27"/>
      <c r="I56" s="40"/>
      <c r="J56" s="14"/>
      <c r="K56" s="14"/>
      <c r="L56" s="29"/>
      <c r="M56" s="30"/>
    </row>
    <row r="57" spans="1:13" s="31" customFormat="1" ht="38.25" x14ac:dyDescent="0.3">
      <c r="A57" s="7">
        <v>48</v>
      </c>
      <c r="B57" s="13" t="s">
        <v>54</v>
      </c>
      <c r="C57" s="39" t="s">
        <v>18</v>
      </c>
      <c r="D57" s="39">
        <v>10</v>
      </c>
      <c r="E57" s="25"/>
      <c r="F57" s="103">
        <f t="shared" si="0"/>
        <v>0</v>
      </c>
      <c r="G57" s="33"/>
      <c r="H57" s="27"/>
      <c r="I57" s="40"/>
      <c r="J57" s="14"/>
      <c r="K57" s="14"/>
      <c r="L57" s="29"/>
      <c r="M57" s="30"/>
    </row>
    <row r="58" spans="1:13" s="31" customFormat="1" ht="25.5" x14ac:dyDescent="0.3">
      <c r="A58" s="7">
        <v>49</v>
      </c>
      <c r="B58" s="13" t="s">
        <v>55</v>
      </c>
      <c r="C58" s="39" t="s">
        <v>18</v>
      </c>
      <c r="D58" s="39">
        <v>10</v>
      </c>
      <c r="E58" s="25"/>
      <c r="F58" s="103">
        <f t="shared" si="0"/>
        <v>0</v>
      </c>
      <c r="G58" s="33"/>
      <c r="H58" s="27"/>
      <c r="I58" s="40"/>
      <c r="J58" s="14"/>
      <c r="K58" s="14"/>
      <c r="L58" s="29"/>
      <c r="M58" s="30"/>
    </row>
    <row r="59" spans="1:13" s="31" customFormat="1" ht="63.75" x14ac:dyDescent="0.3">
      <c r="A59" s="7">
        <v>50</v>
      </c>
      <c r="B59" s="41" t="s">
        <v>56</v>
      </c>
      <c r="C59" s="39" t="s">
        <v>18</v>
      </c>
      <c r="D59" s="42">
        <v>1</v>
      </c>
      <c r="E59" s="36"/>
      <c r="F59" s="103">
        <f t="shared" si="0"/>
        <v>0</v>
      </c>
      <c r="G59" s="33"/>
      <c r="H59" s="27"/>
      <c r="I59" s="43"/>
      <c r="J59" s="14"/>
      <c r="K59" s="14"/>
      <c r="L59" s="29"/>
      <c r="M59" s="30"/>
    </row>
    <row r="60" spans="1:13" s="31" customFormat="1" ht="63.75" x14ac:dyDescent="0.3">
      <c r="A60" s="7">
        <v>51</v>
      </c>
      <c r="B60" s="41" t="s">
        <v>57</v>
      </c>
      <c r="C60" s="39" t="s">
        <v>18</v>
      </c>
      <c r="D60" s="42">
        <v>1</v>
      </c>
      <c r="E60" s="36"/>
      <c r="F60" s="103">
        <f t="shared" si="0"/>
        <v>0</v>
      </c>
      <c r="G60" s="33"/>
      <c r="H60" s="27"/>
      <c r="I60" s="43"/>
      <c r="J60" s="14"/>
      <c r="K60" s="14"/>
      <c r="L60" s="29"/>
      <c r="M60" s="30"/>
    </row>
    <row r="61" spans="1:13" s="31" customFormat="1" ht="63.75" x14ac:dyDescent="0.3">
      <c r="A61" s="7">
        <v>52</v>
      </c>
      <c r="B61" s="41" t="s">
        <v>58</v>
      </c>
      <c r="C61" s="39" t="s">
        <v>18</v>
      </c>
      <c r="D61" s="42">
        <v>1</v>
      </c>
      <c r="E61" s="36"/>
      <c r="F61" s="103">
        <f t="shared" si="0"/>
        <v>0</v>
      </c>
      <c r="G61" s="33"/>
      <c r="H61" s="27"/>
      <c r="I61" s="43"/>
      <c r="J61" s="14"/>
      <c r="K61" s="14"/>
      <c r="L61" s="29"/>
      <c r="M61" s="30"/>
    </row>
    <row r="62" spans="1:13" s="31" customFormat="1" ht="51" x14ac:dyDescent="0.3">
      <c r="A62" s="7">
        <v>53</v>
      </c>
      <c r="B62" s="41" t="s">
        <v>59</v>
      </c>
      <c r="C62" s="39" t="s">
        <v>18</v>
      </c>
      <c r="D62" s="42">
        <v>20</v>
      </c>
      <c r="E62" s="36"/>
      <c r="F62" s="103">
        <f t="shared" si="0"/>
        <v>0</v>
      </c>
      <c r="G62" s="33"/>
      <c r="H62" s="27"/>
      <c r="I62" s="43"/>
      <c r="J62" s="14"/>
      <c r="K62" s="14"/>
      <c r="L62" s="29"/>
      <c r="M62" s="30"/>
    </row>
    <row r="63" spans="1:13" s="31" customFormat="1" ht="51" x14ac:dyDescent="0.3">
      <c r="A63" s="7">
        <v>54</v>
      </c>
      <c r="B63" s="41" t="s">
        <v>60</v>
      </c>
      <c r="C63" s="39" t="s">
        <v>18</v>
      </c>
      <c r="D63" s="42">
        <v>10</v>
      </c>
      <c r="E63" s="36"/>
      <c r="F63" s="103">
        <f t="shared" si="0"/>
        <v>0</v>
      </c>
      <c r="G63" s="33"/>
      <c r="H63" s="27"/>
      <c r="I63" s="43"/>
      <c r="J63" s="14"/>
      <c r="K63" s="14"/>
      <c r="L63" s="29"/>
      <c r="M63" s="30"/>
    </row>
    <row r="64" spans="1:13" s="31" customFormat="1" ht="51" x14ac:dyDescent="0.3">
      <c r="A64" s="7">
        <v>55</v>
      </c>
      <c r="B64" s="41" t="s">
        <v>61</v>
      </c>
      <c r="C64" s="39" t="s">
        <v>18</v>
      </c>
      <c r="D64" s="42">
        <v>10</v>
      </c>
      <c r="E64" s="44"/>
      <c r="F64" s="103">
        <f t="shared" si="0"/>
        <v>0</v>
      </c>
      <c r="G64" s="33"/>
      <c r="H64" s="27"/>
      <c r="I64" s="45"/>
      <c r="J64" s="14"/>
      <c r="K64" s="14"/>
      <c r="L64" s="29"/>
      <c r="M64" s="30"/>
    </row>
    <row r="65" spans="1:13" s="31" customFormat="1" ht="38.25" x14ac:dyDescent="0.3">
      <c r="A65" s="7">
        <v>56</v>
      </c>
      <c r="B65" s="38" t="s">
        <v>62</v>
      </c>
      <c r="C65" s="46" t="s">
        <v>18</v>
      </c>
      <c r="D65" s="47">
        <v>50</v>
      </c>
      <c r="E65" s="48"/>
      <c r="F65" s="103">
        <f t="shared" si="0"/>
        <v>0</v>
      </c>
      <c r="G65" s="49"/>
      <c r="H65" s="23"/>
      <c r="I65" s="47"/>
      <c r="J65" s="14"/>
      <c r="K65" s="14"/>
      <c r="L65" s="29"/>
      <c r="M65" s="30"/>
    </row>
    <row r="66" spans="1:13" s="31" customFormat="1" ht="127.5" x14ac:dyDescent="0.3">
      <c r="A66" s="7">
        <v>57</v>
      </c>
      <c r="B66" s="13" t="s">
        <v>63</v>
      </c>
      <c r="C66" s="46" t="s">
        <v>18</v>
      </c>
      <c r="D66" s="46">
        <v>300</v>
      </c>
      <c r="E66" s="15"/>
      <c r="F66" s="103">
        <f t="shared" si="0"/>
        <v>0</v>
      </c>
      <c r="G66" s="49"/>
      <c r="H66" s="19"/>
      <c r="I66" s="47"/>
      <c r="J66" s="14"/>
      <c r="K66" s="14"/>
      <c r="L66" s="29"/>
      <c r="M66" s="30"/>
    </row>
    <row r="67" spans="1:13" s="54" customFormat="1" ht="63.75" x14ac:dyDescent="0.3">
      <c r="A67" s="7">
        <v>58</v>
      </c>
      <c r="B67" s="13" t="s">
        <v>64</v>
      </c>
      <c r="C67" s="50" t="s">
        <v>18</v>
      </c>
      <c r="D67" s="50">
        <v>5</v>
      </c>
      <c r="E67" s="51"/>
      <c r="F67" s="103">
        <f t="shared" si="0"/>
        <v>0</v>
      </c>
      <c r="G67" s="52"/>
      <c r="H67" s="23"/>
      <c r="I67" s="53"/>
      <c r="J67" s="18"/>
      <c r="K67" s="18"/>
      <c r="L67" s="37"/>
      <c r="M67" s="30"/>
    </row>
    <row r="68" spans="1:13" s="31" customFormat="1" ht="51" x14ac:dyDescent="0.3">
      <c r="A68" s="7">
        <v>59</v>
      </c>
      <c r="B68" s="55" t="s">
        <v>65</v>
      </c>
      <c r="C68" s="46" t="s">
        <v>18</v>
      </c>
      <c r="D68" s="46">
        <v>5</v>
      </c>
      <c r="E68" s="56"/>
      <c r="F68" s="103">
        <f t="shared" si="0"/>
        <v>0</v>
      </c>
      <c r="G68" s="49"/>
      <c r="H68" s="19"/>
      <c r="I68" s="47"/>
      <c r="J68" s="14"/>
      <c r="K68" s="14"/>
      <c r="L68" s="29"/>
      <c r="M68" s="30"/>
    </row>
    <row r="69" spans="1:13" s="31" customFormat="1" ht="25.5" x14ac:dyDescent="0.3">
      <c r="A69" s="7">
        <v>60</v>
      </c>
      <c r="B69" s="13" t="s">
        <v>66</v>
      </c>
      <c r="C69" s="19" t="s">
        <v>18</v>
      </c>
      <c r="D69" s="19">
        <v>60</v>
      </c>
      <c r="E69" s="57"/>
      <c r="F69" s="103">
        <f t="shared" si="0"/>
        <v>0</v>
      </c>
      <c r="G69" s="58"/>
      <c r="H69" s="59"/>
      <c r="I69" s="60"/>
      <c r="J69" s="61"/>
      <c r="K69" s="61"/>
      <c r="L69" s="62"/>
      <c r="M69" s="30"/>
    </row>
    <row r="70" spans="1:13" ht="25.5" x14ac:dyDescent="0.3">
      <c r="A70" s="7">
        <v>61</v>
      </c>
      <c r="B70" s="63" t="s">
        <v>67</v>
      </c>
      <c r="C70" s="19" t="s">
        <v>18</v>
      </c>
      <c r="D70" s="19">
        <v>4</v>
      </c>
      <c r="E70" s="57"/>
      <c r="F70" s="103">
        <f t="shared" si="0"/>
        <v>0</v>
      </c>
      <c r="G70" s="58"/>
      <c r="H70" s="64"/>
      <c r="I70" s="60"/>
      <c r="J70" s="61"/>
      <c r="K70" s="61"/>
      <c r="L70" s="62"/>
    </row>
    <row r="71" spans="1:13" s="30" customFormat="1" ht="38.25" x14ac:dyDescent="0.3">
      <c r="A71" s="7">
        <v>62</v>
      </c>
      <c r="B71" s="65" t="s">
        <v>68</v>
      </c>
      <c r="C71" s="23" t="s">
        <v>18</v>
      </c>
      <c r="D71" s="23">
        <v>20</v>
      </c>
      <c r="E71" s="66"/>
      <c r="F71" s="103">
        <f t="shared" si="0"/>
        <v>0</v>
      </c>
      <c r="G71" s="67"/>
      <c r="H71" s="23"/>
      <c r="I71" s="53"/>
      <c r="J71" s="68"/>
      <c r="K71" s="68"/>
      <c r="L71" s="69"/>
    </row>
    <row r="72" spans="1:13" s="30" customFormat="1" ht="51" x14ac:dyDescent="0.3">
      <c r="A72" s="7">
        <v>63</v>
      </c>
      <c r="B72" s="13" t="s">
        <v>69</v>
      </c>
      <c r="C72" s="70" t="s">
        <v>18</v>
      </c>
      <c r="D72" s="70">
        <v>30</v>
      </c>
      <c r="E72" s="66"/>
      <c r="F72" s="103">
        <f t="shared" si="0"/>
        <v>0</v>
      </c>
      <c r="G72" s="67"/>
      <c r="H72" s="71"/>
      <c r="I72" s="53"/>
      <c r="J72" s="72"/>
      <c r="K72" s="72"/>
      <c r="L72" s="73"/>
    </row>
    <row r="73" spans="1:13" s="30" customFormat="1" ht="63.75" x14ac:dyDescent="0.3">
      <c r="A73" s="7">
        <v>64</v>
      </c>
      <c r="B73" s="74" t="s">
        <v>70</v>
      </c>
      <c r="C73" s="70" t="s">
        <v>18</v>
      </c>
      <c r="D73" s="70">
        <v>5</v>
      </c>
      <c r="E73" s="66"/>
      <c r="F73" s="103">
        <f t="shared" si="0"/>
        <v>0</v>
      </c>
      <c r="G73" s="67"/>
      <c r="H73" s="59"/>
      <c r="I73" s="53"/>
      <c r="J73" s="72"/>
      <c r="K73" s="72"/>
      <c r="L73" s="73"/>
    </row>
    <row r="74" spans="1:13" s="30" customFormat="1" ht="191.25" x14ac:dyDescent="0.3">
      <c r="A74" s="7">
        <v>65</v>
      </c>
      <c r="B74" s="13" t="s">
        <v>71</v>
      </c>
      <c r="C74" s="70" t="s">
        <v>18</v>
      </c>
      <c r="D74" s="70">
        <v>20</v>
      </c>
      <c r="E74" s="75"/>
      <c r="F74" s="103">
        <f t="shared" si="0"/>
        <v>0</v>
      </c>
      <c r="G74" s="67"/>
      <c r="H74" s="19"/>
      <c r="I74" s="76"/>
      <c r="J74" s="72"/>
      <c r="K74" s="72"/>
      <c r="L74" s="73"/>
    </row>
    <row r="75" spans="1:13" s="30" customFormat="1" ht="191.25" x14ac:dyDescent="0.3">
      <c r="A75" s="7">
        <v>66</v>
      </c>
      <c r="B75" s="13" t="s">
        <v>72</v>
      </c>
      <c r="C75" s="70" t="s">
        <v>18</v>
      </c>
      <c r="D75" s="70">
        <v>20</v>
      </c>
      <c r="E75" s="75"/>
      <c r="F75" s="103">
        <f t="shared" ref="F75:F83" si="1">D75*E75</f>
        <v>0</v>
      </c>
      <c r="G75" s="67"/>
      <c r="H75" s="19"/>
      <c r="I75" s="76"/>
      <c r="J75" s="72"/>
      <c r="K75" s="72"/>
      <c r="L75" s="73"/>
    </row>
    <row r="76" spans="1:13" s="30" customFormat="1" ht="25.5" x14ac:dyDescent="0.3">
      <c r="A76" s="7">
        <v>67</v>
      </c>
      <c r="B76" s="13" t="s">
        <v>73</v>
      </c>
      <c r="C76" s="70" t="s">
        <v>18</v>
      </c>
      <c r="D76" s="70">
        <v>10</v>
      </c>
      <c r="E76" s="75"/>
      <c r="F76" s="103">
        <f t="shared" si="1"/>
        <v>0</v>
      </c>
      <c r="G76" s="67"/>
      <c r="H76" s="71"/>
      <c r="I76" s="76"/>
      <c r="J76" s="72"/>
      <c r="K76" s="72"/>
      <c r="L76" s="73"/>
    </row>
    <row r="77" spans="1:13" s="30" customFormat="1" ht="25.5" x14ac:dyDescent="0.3">
      <c r="A77" s="7">
        <v>68</v>
      </c>
      <c r="B77" s="13" t="s">
        <v>74</v>
      </c>
      <c r="C77" s="70" t="s">
        <v>18</v>
      </c>
      <c r="D77" s="70">
        <v>10</v>
      </c>
      <c r="E77" s="75"/>
      <c r="F77" s="103">
        <f t="shared" si="1"/>
        <v>0</v>
      </c>
      <c r="G77" s="67"/>
      <c r="H77" s="71"/>
      <c r="I77" s="76"/>
      <c r="J77" s="72"/>
      <c r="K77" s="72"/>
      <c r="L77" s="73"/>
    </row>
    <row r="78" spans="1:13" s="30" customFormat="1" ht="38.25" x14ac:dyDescent="0.3">
      <c r="A78" s="7">
        <v>69</v>
      </c>
      <c r="B78" s="13" t="s">
        <v>75</v>
      </c>
      <c r="C78" s="70" t="s">
        <v>18</v>
      </c>
      <c r="D78" s="70">
        <v>10</v>
      </c>
      <c r="E78" s="75"/>
      <c r="F78" s="103">
        <f t="shared" si="1"/>
        <v>0</v>
      </c>
      <c r="G78" s="67"/>
      <c r="H78" s="71"/>
      <c r="I78" s="76"/>
      <c r="J78" s="72"/>
      <c r="K78" s="72"/>
      <c r="L78" s="73"/>
    </row>
    <row r="79" spans="1:13" s="30" customFormat="1" ht="25.5" x14ac:dyDescent="0.3">
      <c r="A79" s="7">
        <v>70</v>
      </c>
      <c r="B79" s="13" t="s">
        <v>76</v>
      </c>
      <c r="C79" s="70" t="s">
        <v>18</v>
      </c>
      <c r="D79" s="70">
        <v>30</v>
      </c>
      <c r="E79" s="75"/>
      <c r="F79" s="103">
        <f t="shared" si="1"/>
        <v>0</v>
      </c>
      <c r="G79" s="67"/>
      <c r="H79" s="71"/>
      <c r="I79" s="76"/>
      <c r="J79" s="72"/>
      <c r="K79" s="72"/>
      <c r="L79" s="73"/>
    </row>
    <row r="80" spans="1:13" s="30" customFormat="1" ht="25.5" x14ac:dyDescent="0.3">
      <c r="A80" s="7">
        <v>71</v>
      </c>
      <c r="B80" s="13" t="s">
        <v>77</v>
      </c>
      <c r="C80" s="70" t="s">
        <v>18</v>
      </c>
      <c r="D80" s="70">
        <v>20</v>
      </c>
      <c r="E80" s="75"/>
      <c r="F80" s="103">
        <f t="shared" si="1"/>
        <v>0</v>
      </c>
      <c r="G80" s="67"/>
      <c r="H80" s="71"/>
      <c r="I80" s="76"/>
      <c r="J80" s="72"/>
      <c r="K80" s="72"/>
      <c r="L80" s="73"/>
    </row>
    <row r="81" spans="1:13" s="30" customFormat="1" ht="25.5" x14ac:dyDescent="0.3">
      <c r="A81" s="7">
        <v>72</v>
      </c>
      <c r="B81" s="13" t="s">
        <v>78</v>
      </c>
      <c r="C81" s="70" t="s">
        <v>18</v>
      </c>
      <c r="D81" s="70">
        <v>10</v>
      </c>
      <c r="E81" s="75"/>
      <c r="F81" s="103">
        <f t="shared" si="1"/>
        <v>0</v>
      </c>
      <c r="G81" s="67"/>
      <c r="H81" s="71"/>
      <c r="I81" s="76"/>
      <c r="J81" s="72"/>
      <c r="K81" s="72"/>
      <c r="L81" s="73"/>
    </row>
    <row r="82" spans="1:13" s="30" customFormat="1" ht="25.5" x14ac:dyDescent="0.3">
      <c r="A82" s="7">
        <v>73</v>
      </c>
      <c r="B82" s="13" t="s">
        <v>79</v>
      </c>
      <c r="C82" s="70" t="s">
        <v>18</v>
      </c>
      <c r="D82" s="70">
        <v>10</v>
      </c>
      <c r="E82" s="75"/>
      <c r="F82" s="103">
        <f t="shared" si="1"/>
        <v>0</v>
      </c>
      <c r="G82" s="67"/>
      <c r="H82" s="71"/>
      <c r="I82" s="76"/>
      <c r="J82" s="72"/>
      <c r="K82" s="72"/>
      <c r="L82" s="73"/>
    </row>
    <row r="83" spans="1:13" s="31" customFormat="1" ht="153" x14ac:dyDescent="0.3">
      <c r="A83" s="7">
        <v>74</v>
      </c>
      <c r="B83" s="77" t="s">
        <v>80</v>
      </c>
      <c r="C83" s="78" t="s">
        <v>18</v>
      </c>
      <c r="D83" s="79">
        <v>350</v>
      </c>
      <c r="E83" s="80"/>
      <c r="F83" s="103">
        <f t="shared" si="1"/>
        <v>0</v>
      </c>
      <c r="G83" s="81"/>
      <c r="H83" s="14"/>
      <c r="I83" s="18"/>
      <c r="J83" s="82"/>
      <c r="K83" s="82"/>
      <c r="L83" s="83"/>
      <c r="M83" s="30"/>
    </row>
    <row r="84" spans="1:13" x14ac:dyDescent="0.3">
      <c r="A84" s="99"/>
      <c r="B84" s="84" t="s">
        <v>81</v>
      </c>
      <c r="C84" s="100">
        <f>SUM(F10:F83)</f>
        <v>0</v>
      </c>
      <c r="D84" s="100"/>
      <c r="E84" s="100"/>
      <c r="F84" s="100"/>
      <c r="G84" s="100"/>
      <c r="H84" s="100"/>
      <c r="I84" s="100"/>
      <c r="J84" s="100"/>
      <c r="K84" s="100"/>
      <c r="L84" s="100"/>
    </row>
    <row r="85" spans="1:13" x14ac:dyDescent="0.3">
      <c r="A85" s="99"/>
      <c r="B85" s="85" t="s">
        <v>82</v>
      </c>
      <c r="C85" s="101"/>
      <c r="D85" s="101"/>
      <c r="E85" s="101"/>
      <c r="F85" s="101"/>
      <c r="G85" s="101"/>
      <c r="H85" s="101"/>
      <c r="I85" s="101"/>
      <c r="J85" s="101"/>
      <c r="K85" s="101"/>
      <c r="L85" s="101"/>
    </row>
    <row r="86" spans="1:13" x14ac:dyDescent="0.3">
      <c r="A86" s="99"/>
      <c r="B86" s="86" t="s">
        <v>83</v>
      </c>
      <c r="C86" s="102">
        <f>C84+C85</f>
        <v>0</v>
      </c>
      <c r="D86" s="102"/>
      <c r="E86" s="102"/>
      <c r="F86" s="102"/>
      <c r="G86" s="102"/>
      <c r="H86" s="102"/>
      <c r="I86" s="102"/>
      <c r="J86" s="102"/>
      <c r="K86" s="102"/>
      <c r="L86" s="102"/>
    </row>
    <row r="87" spans="1:13" x14ac:dyDescent="0.3">
      <c r="A87" s="87" t="s">
        <v>84</v>
      </c>
      <c r="B87" s="88"/>
      <c r="C87" s="89"/>
      <c r="D87" s="90"/>
      <c r="E87" s="90"/>
      <c r="F87" s="90"/>
      <c r="G87" s="90"/>
      <c r="H87" s="90"/>
      <c r="I87" s="89"/>
      <c r="J87" s="91"/>
      <c r="K87" s="91"/>
    </row>
    <row r="88" spans="1:13" x14ac:dyDescent="0.3">
      <c r="A88" s="95" t="s">
        <v>85</v>
      </c>
      <c r="B88" s="95"/>
      <c r="C88" s="95"/>
      <c r="D88" s="95"/>
      <c r="E88" s="95"/>
      <c r="F88" s="95"/>
      <c r="G88" s="95"/>
      <c r="H88" s="95"/>
      <c r="I88" s="95"/>
      <c r="J88" s="95"/>
      <c r="K88" s="88"/>
    </row>
    <row r="89" spans="1:13" x14ac:dyDescent="0.3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</row>
    <row r="90" spans="1:13" x14ac:dyDescent="0.3">
      <c r="A90" s="92" t="s">
        <v>86</v>
      </c>
      <c r="B90" s="92"/>
      <c r="C90" s="92"/>
      <c r="D90" s="92"/>
      <c r="E90" s="92"/>
      <c r="F90" s="92"/>
      <c r="G90" s="92"/>
      <c r="H90" s="92"/>
      <c r="I90" s="89"/>
      <c r="J90" s="89"/>
      <c r="K90" s="89"/>
    </row>
    <row r="91" spans="1:13" x14ac:dyDescent="0.3">
      <c r="A91" s="92" t="s">
        <v>87</v>
      </c>
      <c r="B91" s="92"/>
      <c r="C91" s="92"/>
      <c r="D91" s="92"/>
      <c r="E91" s="92"/>
      <c r="F91" s="92"/>
      <c r="G91" s="92"/>
      <c r="H91" s="92"/>
      <c r="I91" s="89"/>
      <c r="J91" s="89"/>
      <c r="K91" s="89"/>
    </row>
    <row r="92" spans="1:13" x14ac:dyDescent="0.3">
      <c r="A92" s="92"/>
      <c r="B92" s="92"/>
      <c r="C92" s="92"/>
      <c r="D92" s="92"/>
      <c r="E92" s="92"/>
      <c r="F92" s="92"/>
      <c r="G92" s="92"/>
      <c r="H92" s="92"/>
      <c r="I92" s="89"/>
      <c r="J92" s="89"/>
      <c r="K92" s="89"/>
    </row>
    <row r="93" spans="1:13" x14ac:dyDescent="0.3">
      <c r="B93" s="93"/>
      <c r="D93" s="94"/>
      <c r="E93" s="31"/>
      <c r="G93" s="94" t="s">
        <v>88</v>
      </c>
      <c r="J93" s="93"/>
      <c r="K93" s="93"/>
    </row>
    <row r="94" spans="1:13" x14ac:dyDescent="0.3">
      <c r="B94" s="93"/>
      <c r="D94" s="94"/>
      <c r="E94" s="94"/>
      <c r="F94" s="31"/>
      <c r="G94" s="1" t="s">
        <v>89</v>
      </c>
      <c r="J94" s="93"/>
      <c r="K94" s="93"/>
    </row>
    <row r="95" spans="1:13" x14ac:dyDescent="0.3">
      <c r="A95" s="1" t="s">
        <v>90</v>
      </c>
      <c r="B95" s="93"/>
      <c r="D95" s="94"/>
      <c r="E95" s="31"/>
      <c r="G95" s="94"/>
      <c r="J95" s="93"/>
      <c r="K95" s="93"/>
    </row>
    <row r="96" spans="1:13" x14ac:dyDescent="0.3">
      <c r="A96" s="1" t="s">
        <v>91</v>
      </c>
      <c r="B96" s="93"/>
      <c r="D96" s="94"/>
      <c r="E96" s="94"/>
      <c r="F96" s="31"/>
      <c r="J96" s="93"/>
      <c r="K96" s="93"/>
    </row>
    <row r="97" spans="2:11" x14ac:dyDescent="0.3">
      <c r="B97" s="93"/>
      <c r="D97" s="94"/>
      <c r="E97" s="94"/>
      <c r="J97" s="93"/>
      <c r="K97" s="93"/>
    </row>
    <row r="98" spans="2:11" x14ac:dyDescent="0.3">
      <c r="B98" s="93"/>
      <c r="D98" s="94"/>
      <c r="E98" s="31"/>
      <c r="F98" s="94" t="s">
        <v>92</v>
      </c>
      <c r="J98" s="93"/>
      <c r="K98" s="93"/>
    </row>
    <row r="99" spans="2:11" x14ac:dyDescent="0.3">
      <c r="B99" s="93"/>
      <c r="D99" s="94"/>
      <c r="E99" s="94"/>
      <c r="J99" s="93"/>
      <c r="K99" s="93"/>
    </row>
  </sheetData>
  <mergeCells count="9">
    <mergeCell ref="A88:J88"/>
    <mergeCell ref="A5:J5"/>
    <mergeCell ref="A6:J6"/>
    <mergeCell ref="A7:J7"/>
    <mergeCell ref="A8:I8"/>
    <mergeCell ref="A84:A86"/>
    <mergeCell ref="C84:L84"/>
    <mergeCell ref="C85:L85"/>
    <mergeCell ref="C86:L86"/>
  </mergeCells>
  <pageMargins left="0.7" right="0.7" top="0.75" bottom="0.75" header="0.51180555555555496" footer="0.51180555555555496"/>
  <pageSetup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49" zoomScaleNormal="100" workbookViewId="0">
      <selection activeCell="U11" sqref="U11"/>
    </sheetView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4</cp:revision>
  <cp:lastPrinted>2021-10-22T09:46:36Z</cp:lastPrinted>
  <dcterms:created xsi:type="dcterms:W3CDTF">2012-05-05T18:44:08Z</dcterms:created>
  <dcterms:modified xsi:type="dcterms:W3CDTF">2021-10-22T09:51:03Z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