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5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7" i="1"/>
  <c r="F28" i="1"/>
  <c r="F29" i="1"/>
  <c r="F30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11" i="1"/>
  <c r="C63" i="1"/>
</calcChain>
</file>

<file path=xl/sharedStrings.xml><?xml version="1.0" encoding="utf-8"?>
<sst xmlns="http://schemas.openxmlformats.org/spreadsheetml/2006/main" count="184" uniqueCount="137">
  <si>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</si>
  <si>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</si>
  <si>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</si>
  <si>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</si>
  <si>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33140000-3</t>
  </si>
  <si>
    <t xml:space="preserve">                                                                                 GRUPA 16  -    INTRAVASKULARNI KATETERI I KANILE, SUSTAVI ZA INVAZIVNO MJERENJE TLAKA U KARDIOANESTEZIJI                                                                                    </t>
  </si>
  <si>
    <t>Redni broj</t>
  </si>
  <si>
    <t>Naziv proizvoda</t>
  </si>
  <si>
    <t>Jed. mjere</t>
  </si>
  <si>
    <t>Planirana 1 godišnja količina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</si>
  <si>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</si>
  <si>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</si>
  <si>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</si>
  <si>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</si>
  <si>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</si>
  <si>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</si>
  <si>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</si>
  <si>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1.</t>
  </si>
  <si>
    <t>Arterijska kanila, sa zaštitinim ventilom protoka s ugrađenom kuglicom, onemogućen refluks i gubitak krvi kod uvođenja, s integriranim krilcima radi lakšeg postavljanja i pozicioniranja, 20G dužine 45 mm.</t>
  </si>
  <si>
    <t>kom</t>
  </si>
  <si>
    <t>2.</t>
  </si>
  <si>
    <t>Centralni venski kateter za nadoknade većih volumena tekućine u hitnim stanjima, izrađen od teflona s ugrađenim zaštitnim ventilom protoka s "on/off" aktivacijom, postavljanje po tehnici "preko igle", stilet i stabilizacijska krilca su sastavni dio seta.</t>
  </si>
  <si>
    <t>2.2</t>
  </si>
  <si>
    <t>16 G, dužina 160 mm</t>
  </si>
  <si>
    <t>2.3</t>
  </si>
  <si>
    <t>18 G, dužina 130 mm</t>
  </si>
  <si>
    <t>3.</t>
  </si>
  <si>
    <t>Centralni venski kateter, izađen od poliuretana, tri lumena, 7F dužine 20 cm s mekim vrhom i regulatorima protoka s ugrađenim zaštitnim ventilom protoka s "on/off" aktivacijom na svakom lumenu, postavljanje po Seldinger metodi.</t>
  </si>
  <si>
    <t>4.</t>
  </si>
  <si>
    <t>Centralni venski kateter, izađen od poliuretana, četiri lumena, 7F dužine 20 cm s mekim vrhom i regulatorima protoka  s ugrađenim zaštitnim ventilom protoka s "on/off" aktivacijom na svakom lumenu, postavljanje po Seldinger metodi.</t>
  </si>
  <si>
    <t>5.</t>
  </si>
  <si>
    <t>Set za zatvoreno davanje tekućine za mjerenje minutnog volumena srca s graduiranom štrcaljkom, nepovratnim ventilom i priključkom za temperaturni senzor.</t>
  </si>
  <si>
    <t>6.</t>
  </si>
  <si>
    <t>Pulmonalni -arterijski kateter ''Swan-Ganz'', peteroluminalan, 7,5 Fr, 110 cm , sa postavljenom zaštitnom navlakom na tijelo katetera sa ''Luer-Lock'' konekcijama, s atestom točnosti tzv.''Gabarith Test''</t>
  </si>
  <si>
    <t>7.</t>
  </si>
  <si>
    <t>Uvodnica za postavljanje pulmonalnog-arterijskog "Swan-Ganz" Katetera, 8,5Fr,10 cm, sa "Tuohy Borst" adapterom, postraničnim ulazom, žicom vodilicom dužine 45 cm, dilatorom sa samozatvarajućim hemostaznim ventilom, skalpelom, štrcaljkom, trostrukom skretnicom, te zaštitnom navlakom s "Luer Lock" konekcijama.</t>
  </si>
  <si>
    <t>8.</t>
  </si>
  <si>
    <t>Senzor "in line" adapter za davanje rashladne tekućine za mjerenje minutnog volumena srca metodom termodilucije, jednokratan</t>
  </si>
  <si>
    <t>9.</t>
  </si>
  <si>
    <t>Linija produžna za mjerenje invazivnog tlaka dužine 100cm sa spojevima muško/muško vrlo visoke tvrdoće i male rastezljivosti, radi što kvalitetnijeg mjerenja.</t>
  </si>
  <si>
    <t>10.</t>
  </si>
  <si>
    <t>Linija produžna za mjerenje invazivnog tlaka dužine 150 cm sa spojevima muško/žensko vrlo visoke tvrdoće i male rastezljivosti, radi što kvalitetnijeg mjerenja.</t>
  </si>
  <si>
    <t>11.</t>
  </si>
  <si>
    <t>12.</t>
  </si>
  <si>
    <t>13.</t>
  </si>
  <si>
    <t>14.</t>
  </si>
  <si>
    <t>Integrirani periferni kateterski sustav izrađen od poliuretana s integriranim laterarnim nastavkom s y-konekcijom i stoperom krvi, ugrađen bezigleni pripoj sa Split Septum tehnologijom na jednom kraju, mehanizam zaštite koji sprječava ubodni incident s potpunim zatvranjem vrha igle, dodatni otvor na igli radi brzog povrata krvi i potvrde pozicije u veni.</t>
  </si>
  <si>
    <t>14.1</t>
  </si>
  <si>
    <t>veličina kanile 18 G</t>
  </si>
  <si>
    <t>14.2</t>
  </si>
  <si>
    <t>veličina kanile 20 G</t>
  </si>
  <si>
    <t>14.3</t>
  </si>
  <si>
    <t>veličina kanile 22 G</t>
  </si>
  <si>
    <t>14.4</t>
  </si>
  <si>
    <t>veličina kanile 24 G</t>
  </si>
  <si>
    <t>15.</t>
  </si>
  <si>
    <t>Kanila intravenska za dulju primjenu terapije s dodatnim portom, izrađena od biokompatibilnog poliuretana, s krilcima,  te zaštitnim mehanizmom za sprječavanje ubodnog incidenta, pasivna aktivacija zaštitnog mehanizma s potpunim zatvaranjem vrha igle u plastični stožac nakon umetanja, zaštini pokrov na vidljivom dijelu igle nakon izvlačenja</t>
  </si>
  <si>
    <t>15.1</t>
  </si>
  <si>
    <t>dimenzija kanile 22G x 25 mm, protok 42 ml / min</t>
  </si>
  <si>
    <t>15.2</t>
  </si>
  <si>
    <t>dimenzija kanile 20G x 32 mm, protok  67 ml / min</t>
  </si>
  <si>
    <t>15.3</t>
  </si>
  <si>
    <t>dimenzija kanile 18G x 45 mm, protok 103 ml / min</t>
  </si>
  <si>
    <t>15.4</t>
  </si>
  <si>
    <t>dimenzija kanile 16G x 45 mm, protok 236 ml / min</t>
  </si>
  <si>
    <t>15.5</t>
  </si>
  <si>
    <t>dimenzija kanile 14G x 45 mm, protok 270 ml / min</t>
  </si>
  <si>
    <t>16.</t>
  </si>
  <si>
    <t>Infuzijski nastavak duljine 100 cm, luer lock konekcije, na jednom kraju trokraka skretnica, pogodni za davanje PCA analgezije.</t>
  </si>
  <si>
    <t>17.</t>
  </si>
  <si>
    <t>Trokraka infuzijska skretnica s produžnom linijom 25 cm, luer lock konekcije.</t>
  </si>
  <si>
    <t>18.</t>
  </si>
  <si>
    <t>Trokraka infuzijska skretnica, luer lock konekcije, volumen punjenja 0,22 ml.</t>
  </si>
  <si>
    <t>19.</t>
  </si>
  <si>
    <t>Bezigleni pripoj, Split Septum tehnologija, proziran, bez unutarnjih sastavnih dijelova, dvokomponentan s ravnim neometanim putem tekućine, silikonski pokrov cijelom površinom dostupan za dezinfekciju, validiran na najmanje 100 aktivacija, s mogućnošću protoka od 32 lit / sat.</t>
  </si>
  <si>
    <t>20.</t>
  </si>
  <si>
    <t>Linija produžna dvostruka, dužine 15 cm s ugrađenim dvokomponentnim prozirnim beziglenim pripojem sa "split-septum" tehnologijom, "Luer Lok" pripoj, protoka minimalno 445 ml/min.</t>
  </si>
  <si>
    <t>21.</t>
  </si>
  <si>
    <t>Kanila za subkutanu rehidraciju, izrađena od biokompatibilnog poliuretana, s ugrađenom produžnom linijom i mehanizmom za sprječavanje ubodnog incidenta, 24 G.</t>
  </si>
  <si>
    <t>22.</t>
  </si>
  <si>
    <t>Jednokratni uložak za grijač krvi i infuzijskih otopina EnFlow s produžnom linijom duljine cca. 10 cm. S unutarnjom zavojnicom volumena ispiranja 4 ml. Kompatibilan s svim infuzijskim i transfuzijskim setovima s luer lock pripojem.</t>
  </si>
  <si>
    <t>23.</t>
  </si>
  <si>
    <t>Set za precizno davanje infuzije s regulatorom, sadrži regulator s graduiranim protokom, sigurnosni zračni ventil otporan na prodor bakterija, kapaljku s integriranim 15 µm filterom, linija dužine najmanje 190 cm.</t>
  </si>
  <si>
    <t>24.</t>
  </si>
  <si>
    <t>Čep za dezinfekciju beziglenih pripoja, sadrži porozni jastučić natopljen 70% -tnim izopropilnim alkoholom zapečaćen višeslojnom folijom. Učinkovito dezinficira bezigleni pripoj jednu minutu nakon stavljanja, osigurava fizičku barijeru do sedam dana ukoliko se ne uklanja, pojedinačni čepovi u pakiranju.</t>
  </si>
  <si>
    <t>25.</t>
  </si>
  <si>
    <t>Čep za dezinfekciju beziglenih pripoja, sadrži porozni jastučić natopljen 70% -tnim izopropilnim alkoholom zapečaćen višeslojnom folijom. Učinkovito dezinficira bezigleni pripoj jednu minutu nakon stavljanja, osigurava fizičku barijeru do sedam dana ukoliko se ne uklanja, 10 čepova na blisteru.</t>
  </si>
  <si>
    <t>26.</t>
  </si>
  <si>
    <t>Jednokratno upotrebljivi sistemi za disanje pacijenta za ventilatore s jednom respiracijskom cijevi, omogućen prijenos topline s ekspiratorne na inspiratornu stranu cijevi, fiksne dužine 1,8 m, kutni element s priključkom za uzorkovanje plina i mogućnošću rotacije za 360°</t>
  </si>
  <si>
    <t>27.</t>
  </si>
  <si>
    <t>Jednokratno upotrebljivi filter za mehaničku ventilaciju s integriranim pristupnim mjestom za uzorkovanje plinova, vrijeme uporabe minimalno do 48 sati, zapremnina filtera minimalno 85 ml, certificirana učinkovitost za zaustavljanje uzročnika tuberkuloze, hepatitisa i HIV-a, otpora najviše 1 cmH2O pri protoku od 30 ml / min</t>
  </si>
  <si>
    <t>28.</t>
  </si>
  <si>
    <t>Odvajač kondenzata s integriranom membranom koja spriječava prodor bakterija, virusa i vlage u mjernu jedinicu, bojom kodirani - zeleni, kompatibilan s GE Healthcare ventilatorima</t>
  </si>
  <si>
    <t>29.</t>
  </si>
  <si>
    <t>Jednokratno upotrebljivi set za pacijentovu spirometriju koji uključuje dvije spiro linije s ugrađenom linijom za uzimanje uzoraka plina i senzorom protoka, dužine 2 m, kompatibilan s GE Healthcare ventilatorima</t>
  </si>
  <si>
    <t>30.</t>
  </si>
  <si>
    <t>Mehanički hidrofobni filter koji spriječava kontaminaciju inspiratorne grane ventilatora, volumen mrtvog prostora najviše 85 ml, otpor najviše 1,5 cmH2O pri protoku od 30 l / min kompatibilan, s GE Healthcare ventilatorima</t>
  </si>
  <si>
    <t>31.</t>
  </si>
  <si>
    <t>Kateter sa senzorom za mjerenje intratrahealnog tlaka, integrirana zaštitna navlaka za senzor,  kompatibilan s GE Healthcare ventilatorima</t>
  </si>
  <si>
    <t>32.</t>
  </si>
  <si>
    <t>Jednokratno upotrebljivi raspršivač lijekova ( nebulizer ), volumena minimalno 6 ml, protok minimalno 0,2 ml / min, kompatibilan s GE Healthcare ventilatorima</t>
  </si>
  <si>
    <t>33.</t>
  </si>
  <si>
    <t>T-nastavak za raspršivač lijekova</t>
  </si>
  <si>
    <t>34.</t>
  </si>
  <si>
    <t>Kabel za raspršivač lijekova, kompatibilan s GE Healthcare ventilatorima</t>
  </si>
  <si>
    <t>35.</t>
  </si>
  <si>
    <t>Jednokratno upotrebljiva ekspiracijska valvula s integriranim senzorom protoka i hvatačem vlage, kompatibilna s GE Healthcare ventilatorima</t>
  </si>
  <si>
    <t>36.</t>
  </si>
  <si>
    <t>Višekratno upotrebljiva ekspiracijska valvula s integriranim senzorom protoka i hvatačem vlage, kompatibilna s GE Healthcare ventilatorima</t>
  </si>
  <si>
    <t>37.</t>
  </si>
  <si>
    <t>Elektrode za EKG, za odrasle, okrugle, izrađene od pjene s hidrogelom</t>
  </si>
  <si>
    <t>38.</t>
  </si>
  <si>
    <t xml:space="preserve">Elektrode za EKG, za odrasle, okrugle, izrađene od pjene, vlažne </t>
  </si>
  <si>
    <t>39.</t>
  </si>
  <si>
    <t>Produžna linija za perfuzijsku pumpu, "Luer Lok" kompatibilna, bez lateksa, bez DHP-a, otporna na tlakove do 20 bara, kompatibilna s primjenom lipidnih otopina, dužine 150 cm</t>
  </si>
  <si>
    <t>40.</t>
  </si>
  <si>
    <t>Trodjelna štrcaljka zapremine 50 ml, graduirana po 1 ml, koncentrično postavljenog "Luer Lok" navojnog vrha, bez lateksa.</t>
  </si>
  <si>
    <t>41.</t>
  </si>
  <si>
    <t>Štrcaljka 3 ml za uzorkovanje arterijske krvil, ventilirana, luer slip, igla 22 G, s liofiliziranim heparinom 7.9 I.U. koji omogućuje bolju stabilnost uzorka i preciznije mjerenje plinova.</t>
  </si>
  <si>
    <t>kut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</si>
  <si>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</si>
  <si>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</si>
  <si>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</si>
  <si>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</si>
  <si>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</si>
  <si>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</si>
  <si>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</si>
  <si>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</t>
  </si>
  <si>
    <t>Naziv</t>
  </si>
  <si>
    <t>Mjesto                                                      Nadnevak</t>
  </si>
  <si>
    <t>Adresa</t>
  </si>
  <si>
    <t xml:space="preserve">Ime i prezime odgovorne osobe: </t>
  </si>
  <si>
    <t>Oblik pakiranja</t>
  </si>
  <si>
    <t>VV -21/13</t>
  </si>
  <si>
    <t>Pretvarač za invazivno mjerenje tlaka-jedna linija, dužine 150 cm, priključak za nuliranje s kapicom bez potrebe za odvajanjem ili odgovarajuće, testiran na točnost, tjz. Gabarith testom</t>
  </si>
  <si>
    <t>Pretvarač za invazivno mjerenje tlaka-dvije linije, dužine 150 cm, priključak za nuliranje s kapicom bez potrebe za odvajanjem ili odgovarajuće, testiran na točnost, tjz. Gabarith testom</t>
  </si>
  <si>
    <t>Pretvarač za invazivno mjerenje tlaka-tri linije, dužine 150 cm, priključak za nuliranje s kapicom bez potrebe za odvajanjem ili odgovarajuće, testiran na točnost, tjz. Gabarith testom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</si>
</sst>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n"/>
  </numFmts>
  <fonts count="19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7"/>
      <color rgb="FF000000"/>
      <name val="Tahoma"/>
      <family val="2"/>
      <charset val="238"/>
    </font>
    <font>
      <sz val="11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9"/>
      <name val="Arial"/>
      <family val="2"/>
      <charset val="238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1"/>
      <name val="Calibri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18" fillId="0" borderId="0"/>
    <xf numFmtId="0" fontId="2" fillId="0" borderId="0">
      <alignment horizontal="left" vertical="center"/>
    </xf>
  </cellStyleXfs>
  <cellXfs count="76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164" fontId="3" fillId="0" borderId="0" xfId="0" applyNumberFormat="1" applyFo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right" vertical="center" wrapText="1"/>
    </xf>
    <xf numFmtId="164" fontId="11" fillId="2" borderId="3" xfId="0" applyNumberFormat="1" applyFont="1" applyFill="1" applyBorder="1" applyAlignment="1">
      <alignment horizontal="center" vertical="center"/>
    </xf>
    <xf numFmtId="9" fontId="12" fillId="2" borderId="3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/>
    <xf numFmtId="0" fontId="3" fillId="2" borderId="0" xfId="0" applyFont="1" applyFill="1"/>
    <xf numFmtId="9" fontId="13" fillId="2" borderId="3" xfId="0" applyNumberFormat="1" applyFont="1" applyFill="1" applyBorder="1" applyAlignment="1">
      <alignment horizontal="center" vertical="center"/>
    </xf>
    <xf numFmtId="9" fontId="13" fillId="2" borderId="3" xfId="0" applyNumberFormat="1" applyFont="1" applyFill="1" applyBorder="1" applyAlignment="1">
      <alignment horizontal="center" vertical="center" wrapText="1"/>
    </xf>
    <xf numFmtId="0" fontId="14" fillId="2" borderId="3" xfId="3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/>
    </xf>
    <xf numFmtId="0" fontId="14" fillId="2" borderId="3" xfId="1" applyFont="1" applyFill="1" applyBorder="1" applyAlignment="1" applyProtection="1">
      <alignment horizontal="center" vertical="center" wrapText="1"/>
      <protection locked="0"/>
    </xf>
    <xf numFmtId="9" fontId="12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/>
    <xf numFmtId="0" fontId="10" fillId="2" borderId="3" xfId="2" applyFont="1" applyFill="1" applyBorder="1" applyAlignment="1" applyProtection="1">
      <alignment horizontal="left" vertical="center" wrapText="1"/>
    </xf>
    <xf numFmtId="0" fontId="16" fillId="0" borderId="7" xfId="0" applyFont="1" applyBorder="1" applyAlignment="1">
      <alignment horizontal="left" wrapText="1"/>
    </xf>
    <xf numFmtId="0" fontId="16" fillId="0" borderId="9" xfId="0" applyFont="1" applyBorder="1" applyAlignment="1">
      <alignment horizontal="left" wrapText="1"/>
    </xf>
    <xf numFmtId="0" fontId="16" fillId="0" borderId="10" xfId="0" applyFont="1" applyBorder="1" applyAlignment="1">
      <alignment horizontal="left" wrapText="1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17" fillId="0" borderId="0" xfId="0" applyFont="1" applyBorder="1"/>
    <xf numFmtId="0" fontId="16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4" fontId="3" fillId="0" borderId="0" xfId="0" applyNumberFormat="1" applyFont="1"/>
    <xf numFmtId="0" fontId="6" fillId="0" borderId="0" xfId="0" applyFont="1" applyBorder="1"/>
    <xf numFmtId="164" fontId="3" fillId="0" borderId="0" xfId="0" applyNumberFormat="1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64" fontId="13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2" borderId="0" xfId="0" applyNumberFormat="1" applyFont="1" applyFill="1"/>
    <xf numFmtId="1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0" fontId="14" fillId="2" borderId="5" xfId="3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</cellXfs>
  <cellStyles count="4">
    <cellStyle name="Normal 10" xfId="1"/>
    <cellStyle name="Normalno" xfId="0" builtinId="0"/>
    <cellStyle name="Normalno 10" xfId="2"/>
    <cellStyle name="S1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80"/>
  <sheetViews>
    <sheetView tabSelected="1" topLeftCell="A20" zoomScaleNormal="100" workbookViewId="0">
      <selection activeCell="B25" sqref="B25"/>
    </sheetView>
  </sheetViews>
  <sheetFormatPr defaultColWidth="8.85546875" defaultRowHeight="16.5" x14ac:dyDescent="0.3"/>
  <cols>
    <col min="1" max="1" width="4.140625" style="1" customWidth="1"/>
    <col min="2" max="2" width="29.42578125" style="2" customWidth="1"/>
    <col min="3" max="3" width="6.28515625" style="1" customWidth="1"/>
    <col min="4" max="4" width="8.85546875" style="1"/>
    <col min="5" max="5" width="11.140625" style="1" customWidth="1"/>
    <col min="6" max="6" width="11.42578125" style="3" customWidth="1"/>
    <col min="7" max="7" width="5.7109375" style="1" customWidth="1"/>
    <col min="8" max="8" width="12" style="1" customWidth="1"/>
    <col min="9" max="9" width="9.5703125" style="1" customWidth="1"/>
    <col min="10" max="10" width="17.140625" style="1" customWidth="1"/>
    <col min="11" max="11" width="10.85546875" style="1" customWidth="1"/>
    <col min="12" max="12" width="7.5703125" style="1" customWidth="1"/>
    <col min="13" max="1025" width="8.85546875" style="1"/>
  </cols>
  <sheetData>
    <row r="1" spans="1:12" x14ac:dyDescent="0.3">
      <c r="A1" s="1" t="s">
        <v>0</v>
      </c>
    </row>
    <row r="2" spans="1:12" x14ac:dyDescent="0.3">
      <c r="A2" s="1" t="s">
        <v>1</v>
      </c>
    </row>
    <row r="3" spans="1:12" x14ac:dyDescent="0.3">
      <c r="A3" s="1" t="s">
        <v>2</v>
      </c>
    </row>
    <row r="5" spans="1:12" x14ac:dyDescent="0.3">
      <c r="A5" s="70" t="s">
        <v>3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x14ac:dyDescent="0.3">
      <c r="A6" s="70" t="s">
        <v>133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</row>
    <row r="7" spans="1:12" x14ac:dyDescent="0.3">
      <c r="A7" s="71" t="s">
        <v>4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</row>
    <row r="8" spans="1:12" x14ac:dyDescent="0.3">
      <c r="A8" s="4"/>
      <c r="B8" s="5"/>
      <c r="C8" s="4"/>
      <c r="D8" s="4"/>
      <c r="E8" s="4"/>
      <c r="F8" s="6"/>
      <c r="G8" s="4"/>
      <c r="H8" s="4"/>
      <c r="I8" s="4"/>
    </row>
    <row r="9" spans="1:12" ht="15" customHeight="1" thickBot="1" x14ac:dyDescent="0.35">
      <c r="A9" s="69" t="s">
        <v>5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</row>
    <row r="10" spans="1:12" ht="63" x14ac:dyDescent="0.3">
      <c r="A10" s="7" t="s">
        <v>6</v>
      </c>
      <c r="B10" s="58" t="s">
        <v>7</v>
      </c>
      <c r="C10" s="8" t="s">
        <v>8</v>
      </c>
      <c r="D10" s="8" t="s">
        <v>9</v>
      </c>
      <c r="E10" s="8" t="s">
        <v>10</v>
      </c>
      <c r="F10" s="9" t="s">
        <v>11</v>
      </c>
      <c r="G10" s="8" t="s">
        <v>12</v>
      </c>
      <c r="H10" s="8" t="s">
        <v>13</v>
      </c>
      <c r="I10" s="10" t="s">
        <v>14</v>
      </c>
      <c r="J10" s="8" t="s">
        <v>15</v>
      </c>
      <c r="K10" s="8" t="s">
        <v>132</v>
      </c>
      <c r="L10" s="11" t="s">
        <v>16</v>
      </c>
    </row>
    <row r="11" spans="1:12" s="21" customFormat="1" ht="84" x14ac:dyDescent="0.3">
      <c r="A11" s="12" t="s">
        <v>17</v>
      </c>
      <c r="B11" s="13" t="s">
        <v>18</v>
      </c>
      <c r="C11" s="12" t="s">
        <v>19</v>
      </c>
      <c r="D11" s="14">
        <v>5000</v>
      </c>
      <c r="E11" s="15"/>
      <c r="F11" s="16">
        <f>D11*E11</f>
        <v>0</v>
      </c>
      <c r="G11" s="17"/>
      <c r="H11" s="18"/>
      <c r="I11" s="19"/>
      <c r="J11" s="19"/>
      <c r="K11" s="19"/>
      <c r="L11" s="20"/>
    </row>
    <row r="12" spans="1:12" s="21" customFormat="1" ht="96" x14ac:dyDescent="0.3">
      <c r="A12" s="12" t="s">
        <v>20</v>
      </c>
      <c r="B12" s="13" t="s">
        <v>21</v>
      </c>
      <c r="C12" s="12"/>
      <c r="D12" s="14"/>
      <c r="E12" s="15"/>
      <c r="F12" s="16"/>
      <c r="G12" s="17"/>
      <c r="H12" s="18"/>
      <c r="I12" s="19"/>
      <c r="J12" s="19"/>
      <c r="K12" s="19"/>
      <c r="L12" s="20"/>
    </row>
    <row r="13" spans="1:12" s="21" customFormat="1" x14ac:dyDescent="0.3">
      <c r="A13" s="12" t="s">
        <v>22</v>
      </c>
      <c r="B13" s="13" t="s">
        <v>23</v>
      </c>
      <c r="C13" s="12" t="s">
        <v>19</v>
      </c>
      <c r="D13" s="14">
        <v>100</v>
      </c>
      <c r="E13" s="15"/>
      <c r="F13" s="16">
        <f t="shared" ref="F13:F62" si="0">D13*E13</f>
        <v>0</v>
      </c>
      <c r="G13" s="17"/>
      <c r="H13" s="18"/>
      <c r="I13" s="19"/>
      <c r="J13" s="19"/>
      <c r="K13" s="19"/>
      <c r="L13" s="20"/>
    </row>
    <row r="14" spans="1:12" s="21" customFormat="1" x14ac:dyDescent="0.3">
      <c r="A14" s="12" t="s">
        <v>24</v>
      </c>
      <c r="B14" s="13" t="s">
        <v>25</v>
      </c>
      <c r="C14" s="12" t="s">
        <v>19</v>
      </c>
      <c r="D14" s="14">
        <v>400</v>
      </c>
      <c r="E14" s="15"/>
      <c r="F14" s="16">
        <f t="shared" si="0"/>
        <v>0</v>
      </c>
      <c r="G14" s="22"/>
      <c r="H14" s="18"/>
      <c r="I14" s="19"/>
      <c r="J14" s="19"/>
      <c r="K14" s="19"/>
      <c r="L14" s="20"/>
    </row>
    <row r="15" spans="1:12" s="21" customFormat="1" ht="84" x14ac:dyDescent="0.3">
      <c r="A15" s="12" t="s">
        <v>26</v>
      </c>
      <c r="B15" s="13" t="s">
        <v>27</v>
      </c>
      <c r="C15" s="12" t="s">
        <v>19</v>
      </c>
      <c r="D15" s="14">
        <v>10</v>
      </c>
      <c r="E15" s="15"/>
      <c r="F15" s="16">
        <f t="shared" si="0"/>
        <v>0</v>
      </c>
      <c r="G15" s="23"/>
      <c r="H15" s="18"/>
      <c r="I15" s="24"/>
      <c r="J15" s="19"/>
      <c r="K15" s="19"/>
      <c r="L15" s="20"/>
    </row>
    <row r="16" spans="1:12" s="21" customFormat="1" ht="84" x14ac:dyDescent="0.3">
      <c r="A16" s="12" t="s">
        <v>28</v>
      </c>
      <c r="B16" s="13" t="s">
        <v>29</v>
      </c>
      <c r="C16" s="12" t="s">
        <v>19</v>
      </c>
      <c r="D16" s="14">
        <v>400</v>
      </c>
      <c r="E16" s="15"/>
      <c r="F16" s="16">
        <f t="shared" si="0"/>
        <v>0</v>
      </c>
      <c r="G16" s="17"/>
      <c r="H16" s="18"/>
      <c r="I16" s="25"/>
      <c r="J16" s="19"/>
      <c r="K16" s="19"/>
      <c r="L16" s="20"/>
    </row>
    <row r="17" spans="1:12" s="21" customFormat="1" ht="60" x14ac:dyDescent="0.3">
      <c r="A17" s="12" t="s">
        <v>30</v>
      </c>
      <c r="B17" s="13" t="s">
        <v>31</v>
      </c>
      <c r="C17" s="12" t="s">
        <v>19</v>
      </c>
      <c r="D17" s="14">
        <v>10</v>
      </c>
      <c r="E17" s="15"/>
      <c r="F17" s="16">
        <f t="shared" si="0"/>
        <v>0</v>
      </c>
      <c r="G17" s="22"/>
      <c r="H17" s="18"/>
      <c r="I17" s="25"/>
      <c r="J17" s="19"/>
      <c r="K17" s="19"/>
      <c r="L17" s="20"/>
    </row>
    <row r="18" spans="1:12" s="21" customFormat="1" ht="72" x14ac:dyDescent="0.3">
      <c r="A18" s="12" t="s">
        <v>32</v>
      </c>
      <c r="B18" s="13" t="s">
        <v>33</v>
      </c>
      <c r="C18" s="12" t="s">
        <v>19</v>
      </c>
      <c r="D18" s="14">
        <v>30</v>
      </c>
      <c r="E18" s="15"/>
      <c r="F18" s="16">
        <f t="shared" si="0"/>
        <v>0</v>
      </c>
      <c r="G18" s="22"/>
      <c r="H18" s="18"/>
      <c r="I18" s="25"/>
      <c r="J18" s="19"/>
      <c r="K18" s="19"/>
      <c r="L18" s="20"/>
    </row>
    <row r="19" spans="1:12" s="21" customFormat="1" ht="132" x14ac:dyDescent="0.3">
      <c r="A19" s="12" t="s">
        <v>34</v>
      </c>
      <c r="B19" s="13" t="s">
        <v>35</v>
      </c>
      <c r="C19" s="12" t="s">
        <v>19</v>
      </c>
      <c r="D19" s="14">
        <v>30</v>
      </c>
      <c r="E19" s="15"/>
      <c r="F19" s="16">
        <f t="shared" si="0"/>
        <v>0</v>
      </c>
      <c r="G19" s="17"/>
      <c r="H19" s="18"/>
      <c r="I19" s="25"/>
      <c r="J19" s="19"/>
      <c r="K19" s="19"/>
      <c r="L19" s="20"/>
    </row>
    <row r="20" spans="1:12" s="21" customFormat="1" ht="48" x14ac:dyDescent="0.3">
      <c r="A20" s="12" t="s">
        <v>36</v>
      </c>
      <c r="B20" s="13" t="s">
        <v>37</v>
      </c>
      <c r="C20" s="12" t="s">
        <v>19</v>
      </c>
      <c r="D20" s="14">
        <v>200</v>
      </c>
      <c r="E20" s="15"/>
      <c r="F20" s="16">
        <f t="shared" si="0"/>
        <v>0</v>
      </c>
      <c r="G20" s="22"/>
      <c r="H20" s="19"/>
      <c r="I20" s="25"/>
      <c r="J20" s="19"/>
      <c r="K20" s="19"/>
      <c r="L20" s="20"/>
    </row>
    <row r="21" spans="1:12" s="21" customFormat="1" ht="60" x14ac:dyDescent="0.3">
      <c r="A21" s="12" t="s">
        <v>38</v>
      </c>
      <c r="B21" s="13" t="s">
        <v>39</v>
      </c>
      <c r="C21" s="12" t="s">
        <v>19</v>
      </c>
      <c r="D21" s="14">
        <v>100</v>
      </c>
      <c r="E21" s="15"/>
      <c r="F21" s="16">
        <f t="shared" si="0"/>
        <v>0</v>
      </c>
      <c r="G21" s="22"/>
      <c r="H21" s="19"/>
      <c r="I21" s="25"/>
      <c r="J21" s="19"/>
      <c r="K21" s="19"/>
      <c r="L21" s="20"/>
    </row>
    <row r="22" spans="1:12" s="21" customFormat="1" ht="60" x14ac:dyDescent="0.3">
      <c r="A22" s="12" t="s">
        <v>40</v>
      </c>
      <c r="B22" s="13" t="s">
        <v>41</v>
      </c>
      <c r="C22" s="12" t="s">
        <v>19</v>
      </c>
      <c r="D22" s="14">
        <v>100</v>
      </c>
      <c r="E22" s="15"/>
      <c r="F22" s="16">
        <f t="shared" si="0"/>
        <v>0</v>
      </c>
      <c r="G22" s="22"/>
      <c r="H22" s="19"/>
      <c r="I22" s="25"/>
      <c r="J22" s="19"/>
      <c r="K22" s="19"/>
      <c r="L22" s="20"/>
    </row>
    <row r="23" spans="1:12" s="21" customFormat="1" ht="72" x14ac:dyDescent="0.3">
      <c r="A23" s="12" t="s">
        <v>42</v>
      </c>
      <c r="B23" s="13" t="s">
        <v>134</v>
      </c>
      <c r="C23" s="12" t="s">
        <v>19</v>
      </c>
      <c r="D23" s="14">
        <v>100</v>
      </c>
      <c r="E23" s="15"/>
      <c r="F23" s="16">
        <f t="shared" si="0"/>
        <v>0</v>
      </c>
      <c r="G23" s="22"/>
      <c r="H23" s="19"/>
      <c r="I23" s="59"/>
      <c r="J23" s="19"/>
      <c r="K23" s="19"/>
      <c r="L23" s="20"/>
    </row>
    <row r="24" spans="1:12" s="21" customFormat="1" ht="72" x14ac:dyDescent="0.3">
      <c r="A24" s="12" t="s">
        <v>43</v>
      </c>
      <c r="B24" s="13" t="s">
        <v>135</v>
      </c>
      <c r="C24" s="12" t="s">
        <v>19</v>
      </c>
      <c r="D24" s="14">
        <v>10</v>
      </c>
      <c r="E24" s="15"/>
      <c r="F24" s="16">
        <f t="shared" si="0"/>
        <v>0</v>
      </c>
      <c r="G24" s="22"/>
      <c r="H24" s="60"/>
      <c r="I24" s="18"/>
      <c r="J24" s="19"/>
      <c r="K24" s="19"/>
      <c r="L24" s="20"/>
    </row>
    <row r="25" spans="1:12" s="21" customFormat="1" ht="72" x14ac:dyDescent="0.3">
      <c r="A25" s="12" t="s">
        <v>44</v>
      </c>
      <c r="B25" s="13" t="s">
        <v>136</v>
      </c>
      <c r="C25" s="12" t="s">
        <v>19</v>
      </c>
      <c r="D25" s="14">
        <v>200</v>
      </c>
      <c r="E25" s="15"/>
      <c r="F25" s="16">
        <f t="shared" si="0"/>
        <v>0</v>
      </c>
      <c r="G25" s="22"/>
      <c r="H25" s="60"/>
      <c r="I25" s="18"/>
      <c r="J25" s="19"/>
      <c r="K25" s="19"/>
      <c r="L25" s="20"/>
    </row>
    <row r="26" spans="1:12" s="21" customFormat="1" ht="132" x14ac:dyDescent="0.3">
      <c r="A26" s="12" t="s">
        <v>45</v>
      </c>
      <c r="B26" s="13" t="s">
        <v>46</v>
      </c>
      <c r="C26" s="12"/>
      <c r="D26" s="14"/>
      <c r="E26" s="15"/>
      <c r="F26" s="16"/>
      <c r="G26" s="22"/>
      <c r="H26" s="27"/>
      <c r="I26" s="27"/>
      <c r="J26" s="19"/>
      <c r="K26" s="19"/>
      <c r="L26" s="20"/>
    </row>
    <row r="27" spans="1:12" s="21" customFormat="1" ht="24" x14ac:dyDescent="0.3">
      <c r="A27" s="12" t="s">
        <v>47</v>
      </c>
      <c r="B27" s="13" t="s">
        <v>48</v>
      </c>
      <c r="C27" s="12" t="s">
        <v>19</v>
      </c>
      <c r="D27" s="14">
        <v>40</v>
      </c>
      <c r="E27" s="15"/>
      <c r="F27" s="16">
        <f t="shared" si="0"/>
        <v>0</v>
      </c>
      <c r="G27" s="22"/>
      <c r="H27" s="18"/>
      <c r="I27" s="18"/>
      <c r="J27" s="19"/>
      <c r="K27" s="19"/>
      <c r="L27" s="20"/>
    </row>
    <row r="28" spans="1:12" s="21" customFormat="1" ht="24" x14ac:dyDescent="0.3">
      <c r="A28" s="12" t="s">
        <v>49</v>
      </c>
      <c r="B28" s="13" t="s">
        <v>50</v>
      </c>
      <c r="C28" s="12" t="s">
        <v>19</v>
      </c>
      <c r="D28" s="14">
        <v>20</v>
      </c>
      <c r="E28" s="15"/>
      <c r="F28" s="16">
        <f t="shared" si="0"/>
        <v>0</v>
      </c>
      <c r="G28" s="22"/>
      <c r="H28" s="60"/>
      <c r="I28" s="28"/>
      <c r="J28" s="19"/>
      <c r="K28" s="19"/>
      <c r="L28" s="20"/>
    </row>
    <row r="29" spans="1:12" s="21" customFormat="1" ht="24" x14ac:dyDescent="0.3">
      <c r="A29" s="12" t="s">
        <v>51</v>
      </c>
      <c r="B29" s="13" t="s">
        <v>52</v>
      </c>
      <c r="C29" s="12" t="s">
        <v>19</v>
      </c>
      <c r="D29" s="14">
        <v>20</v>
      </c>
      <c r="E29" s="15"/>
      <c r="F29" s="16">
        <f t="shared" si="0"/>
        <v>0</v>
      </c>
      <c r="G29" s="22"/>
      <c r="H29" s="29"/>
      <c r="I29" s="29"/>
      <c r="J29" s="19"/>
      <c r="K29" s="19"/>
      <c r="L29" s="20"/>
    </row>
    <row r="30" spans="1:12" s="21" customFormat="1" ht="24" x14ac:dyDescent="0.3">
      <c r="A30" s="12" t="s">
        <v>53</v>
      </c>
      <c r="B30" s="13" t="s">
        <v>54</v>
      </c>
      <c r="C30" s="12" t="s">
        <v>19</v>
      </c>
      <c r="D30" s="14">
        <v>20</v>
      </c>
      <c r="E30" s="15"/>
      <c r="F30" s="16">
        <f t="shared" si="0"/>
        <v>0</v>
      </c>
      <c r="G30" s="17"/>
      <c r="H30" s="60"/>
      <c r="I30" s="24"/>
      <c r="J30" s="19"/>
      <c r="K30" s="19"/>
      <c r="L30" s="20"/>
    </row>
    <row r="31" spans="1:12" s="21" customFormat="1" ht="144" x14ac:dyDescent="0.3">
      <c r="A31" s="12" t="s">
        <v>55</v>
      </c>
      <c r="B31" s="13" t="s">
        <v>56</v>
      </c>
      <c r="C31" s="12"/>
      <c r="D31" s="14"/>
      <c r="E31" s="15"/>
      <c r="F31" s="16"/>
      <c r="G31" s="17"/>
      <c r="H31" s="60"/>
      <c r="I31" s="24"/>
      <c r="J31" s="19"/>
      <c r="K31" s="19"/>
      <c r="L31" s="20"/>
    </row>
    <row r="32" spans="1:12" s="21" customFormat="1" ht="24" x14ac:dyDescent="0.3">
      <c r="A32" s="12" t="s">
        <v>57</v>
      </c>
      <c r="B32" s="13" t="s">
        <v>58</v>
      </c>
      <c r="C32" s="12" t="s">
        <v>19</v>
      </c>
      <c r="D32" s="14">
        <v>50</v>
      </c>
      <c r="E32" s="15"/>
      <c r="F32" s="16">
        <f t="shared" si="0"/>
        <v>0</v>
      </c>
      <c r="G32" s="17"/>
      <c r="H32" s="60"/>
      <c r="I32" s="24"/>
      <c r="J32" s="19"/>
      <c r="K32" s="19"/>
      <c r="L32" s="20"/>
    </row>
    <row r="33" spans="1:12" s="21" customFormat="1" ht="24" x14ac:dyDescent="0.3">
      <c r="A33" s="12" t="s">
        <v>59</v>
      </c>
      <c r="B33" s="13" t="s">
        <v>60</v>
      </c>
      <c r="C33" s="12" t="s">
        <v>19</v>
      </c>
      <c r="D33" s="14">
        <v>50</v>
      </c>
      <c r="E33" s="15"/>
      <c r="F33" s="16">
        <f t="shared" si="0"/>
        <v>0</v>
      </c>
      <c r="G33" s="17"/>
      <c r="H33" s="60"/>
      <c r="I33" s="24"/>
      <c r="J33" s="19"/>
      <c r="K33" s="19"/>
      <c r="L33" s="20"/>
    </row>
    <row r="34" spans="1:12" s="21" customFormat="1" ht="24" x14ac:dyDescent="0.3">
      <c r="A34" s="12" t="s">
        <v>61</v>
      </c>
      <c r="B34" s="13" t="s">
        <v>62</v>
      </c>
      <c r="C34" s="12" t="s">
        <v>19</v>
      </c>
      <c r="D34" s="14">
        <v>50</v>
      </c>
      <c r="E34" s="15"/>
      <c r="F34" s="16">
        <f t="shared" si="0"/>
        <v>0</v>
      </c>
      <c r="G34" s="17"/>
      <c r="H34" s="60"/>
      <c r="I34" s="24"/>
      <c r="J34" s="19"/>
      <c r="K34" s="19"/>
      <c r="L34" s="20"/>
    </row>
    <row r="35" spans="1:12" s="21" customFormat="1" ht="24" x14ac:dyDescent="0.3">
      <c r="A35" s="12" t="s">
        <v>63</v>
      </c>
      <c r="B35" s="13" t="s">
        <v>64</v>
      </c>
      <c r="C35" s="12" t="s">
        <v>19</v>
      </c>
      <c r="D35" s="14">
        <v>50</v>
      </c>
      <c r="E35" s="15"/>
      <c r="F35" s="16">
        <f t="shared" si="0"/>
        <v>0</v>
      </c>
      <c r="G35" s="17"/>
      <c r="H35" s="60"/>
      <c r="I35" s="24"/>
      <c r="J35" s="19"/>
      <c r="K35" s="19"/>
      <c r="L35" s="20"/>
    </row>
    <row r="36" spans="1:12" s="21" customFormat="1" ht="24" x14ac:dyDescent="0.3">
      <c r="A36" s="12" t="s">
        <v>65</v>
      </c>
      <c r="B36" s="13" t="s">
        <v>66</v>
      </c>
      <c r="C36" s="12" t="s">
        <v>19</v>
      </c>
      <c r="D36" s="14">
        <v>50</v>
      </c>
      <c r="E36" s="15"/>
      <c r="F36" s="16">
        <f t="shared" si="0"/>
        <v>0</v>
      </c>
      <c r="G36" s="17"/>
      <c r="H36" s="60"/>
      <c r="I36" s="24"/>
      <c r="J36" s="19"/>
      <c r="K36" s="19"/>
      <c r="L36" s="20"/>
    </row>
    <row r="37" spans="1:12" s="21" customFormat="1" ht="48" x14ac:dyDescent="0.3">
      <c r="A37" s="12" t="s">
        <v>67</v>
      </c>
      <c r="B37" s="13" t="s">
        <v>68</v>
      </c>
      <c r="C37" s="12" t="s">
        <v>19</v>
      </c>
      <c r="D37" s="14">
        <v>200</v>
      </c>
      <c r="E37" s="15"/>
      <c r="F37" s="16">
        <f t="shared" si="0"/>
        <v>0</v>
      </c>
      <c r="G37" s="17"/>
      <c r="H37" s="60"/>
      <c r="I37" s="24"/>
      <c r="J37" s="19"/>
      <c r="K37" s="19"/>
      <c r="L37" s="20"/>
    </row>
    <row r="38" spans="1:12" s="21" customFormat="1" ht="36" x14ac:dyDescent="0.3">
      <c r="A38" s="12" t="s">
        <v>69</v>
      </c>
      <c r="B38" s="13" t="s">
        <v>70</v>
      </c>
      <c r="C38" s="12" t="s">
        <v>19</v>
      </c>
      <c r="D38" s="14">
        <v>40</v>
      </c>
      <c r="E38" s="15"/>
      <c r="F38" s="16">
        <f t="shared" si="0"/>
        <v>0</v>
      </c>
      <c r="G38" s="17"/>
      <c r="H38" s="60"/>
      <c r="I38" s="24"/>
      <c r="J38" s="19"/>
      <c r="K38" s="19"/>
      <c r="L38" s="20"/>
    </row>
    <row r="39" spans="1:12" s="21" customFormat="1" ht="36" x14ac:dyDescent="0.3">
      <c r="A39" s="12" t="s">
        <v>71</v>
      </c>
      <c r="B39" s="13" t="s">
        <v>72</v>
      </c>
      <c r="C39" s="12" t="s">
        <v>19</v>
      </c>
      <c r="D39" s="14">
        <v>100</v>
      </c>
      <c r="E39" s="15"/>
      <c r="F39" s="16">
        <f t="shared" si="0"/>
        <v>0</v>
      </c>
      <c r="G39" s="17"/>
      <c r="H39" s="60"/>
      <c r="I39" s="24"/>
      <c r="J39" s="19"/>
      <c r="K39" s="19"/>
      <c r="L39" s="20"/>
    </row>
    <row r="40" spans="1:12" s="21" customFormat="1" ht="108" x14ac:dyDescent="0.3">
      <c r="A40" s="12" t="s">
        <v>73</v>
      </c>
      <c r="B40" s="13" t="s">
        <v>74</v>
      </c>
      <c r="C40" s="12" t="s">
        <v>19</v>
      </c>
      <c r="D40" s="14">
        <v>5000</v>
      </c>
      <c r="E40" s="15"/>
      <c r="F40" s="16">
        <f t="shared" si="0"/>
        <v>0</v>
      </c>
      <c r="G40" s="17"/>
      <c r="H40" s="60"/>
      <c r="I40" s="24"/>
      <c r="J40" s="19"/>
      <c r="K40" s="19"/>
      <c r="L40" s="20"/>
    </row>
    <row r="41" spans="1:12" s="21" customFormat="1" ht="84" x14ac:dyDescent="0.3">
      <c r="A41" s="12" t="s">
        <v>75</v>
      </c>
      <c r="B41" s="13" t="s">
        <v>76</v>
      </c>
      <c r="C41" s="12" t="s">
        <v>19</v>
      </c>
      <c r="D41" s="14">
        <v>50</v>
      </c>
      <c r="E41" s="15"/>
      <c r="F41" s="16">
        <f t="shared" si="0"/>
        <v>0</v>
      </c>
      <c r="G41" s="17"/>
      <c r="H41" s="60"/>
      <c r="I41" s="24"/>
      <c r="J41" s="19"/>
      <c r="K41" s="19"/>
      <c r="L41" s="20"/>
    </row>
    <row r="42" spans="1:12" s="21" customFormat="1" ht="72" x14ac:dyDescent="0.3">
      <c r="A42" s="12" t="s">
        <v>77</v>
      </c>
      <c r="B42" s="13" t="s">
        <v>78</v>
      </c>
      <c r="C42" s="12" t="s">
        <v>19</v>
      </c>
      <c r="D42" s="14">
        <v>25</v>
      </c>
      <c r="E42" s="15"/>
      <c r="F42" s="16">
        <f t="shared" si="0"/>
        <v>0</v>
      </c>
      <c r="G42" s="17"/>
      <c r="H42" s="60"/>
      <c r="I42" s="24"/>
      <c r="J42" s="19"/>
      <c r="K42" s="19"/>
      <c r="L42" s="20"/>
    </row>
    <row r="43" spans="1:12" s="21" customFormat="1" ht="96" x14ac:dyDescent="0.3">
      <c r="A43" s="12" t="s">
        <v>79</v>
      </c>
      <c r="B43" s="13" t="s">
        <v>80</v>
      </c>
      <c r="C43" s="12" t="s">
        <v>19</v>
      </c>
      <c r="D43" s="14">
        <v>30</v>
      </c>
      <c r="E43" s="15"/>
      <c r="F43" s="16">
        <f t="shared" si="0"/>
        <v>0</v>
      </c>
      <c r="G43" s="17"/>
      <c r="H43" s="60"/>
      <c r="I43" s="24"/>
      <c r="J43" s="19"/>
      <c r="K43" s="19"/>
      <c r="L43" s="20"/>
    </row>
    <row r="44" spans="1:12" s="21" customFormat="1" ht="84" x14ac:dyDescent="0.3">
      <c r="A44" s="12" t="s">
        <v>81</v>
      </c>
      <c r="B44" s="13" t="s">
        <v>82</v>
      </c>
      <c r="C44" s="12" t="s">
        <v>19</v>
      </c>
      <c r="D44" s="14">
        <v>240</v>
      </c>
      <c r="E44" s="15"/>
      <c r="F44" s="16">
        <f t="shared" si="0"/>
        <v>0</v>
      </c>
      <c r="G44" s="17"/>
      <c r="H44" s="60"/>
      <c r="I44" s="24"/>
      <c r="J44" s="19"/>
      <c r="K44" s="19"/>
      <c r="L44" s="20"/>
    </row>
    <row r="45" spans="1:12" s="21" customFormat="1" ht="120" x14ac:dyDescent="0.3">
      <c r="A45" s="12" t="s">
        <v>83</v>
      </c>
      <c r="B45" s="13" t="s">
        <v>84</v>
      </c>
      <c r="C45" s="12" t="s">
        <v>19</v>
      </c>
      <c r="D45" s="14">
        <v>300</v>
      </c>
      <c r="E45" s="15"/>
      <c r="F45" s="16">
        <f t="shared" si="0"/>
        <v>0</v>
      </c>
      <c r="G45" s="17"/>
      <c r="H45" s="60"/>
      <c r="I45" s="24"/>
      <c r="J45" s="19"/>
      <c r="K45" s="19"/>
      <c r="L45" s="20"/>
    </row>
    <row r="46" spans="1:12" s="21" customFormat="1" ht="108" x14ac:dyDescent="0.3">
      <c r="A46" s="12" t="s">
        <v>85</v>
      </c>
      <c r="B46" s="13" t="s">
        <v>86</v>
      </c>
      <c r="C46" s="12" t="s">
        <v>19</v>
      </c>
      <c r="D46" s="14">
        <v>300</v>
      </c>
      <c r="E46" s="15"/>
      <c r="F46" s="16">
        <f t="shared" si="0"/>
        <v>0</v>
      </c>
      <c r="G46" s="17"/>
      <c r="H46" s="60"/>
      <c r="I46" s="24"/>
      <c r="J46" s="19"/>
      <c r="K46" s="19"/>
      <c r="L46" s="20"/>
    </row>
    <row r="47" spans="1:12" s="21" customFormat="1" ht="108" x14ac:dyDescent="0.3">
      <c r="A47" s="12" t="s">
        <v>87</v>
      </c>
      <c r="B47" s="13" t="s">
        <v>88</v>
      </c>
      <c r="C47" s="12" t="s">
        <v>19</v>
      </c>
      <c r="D47" s="14">
        <v>200</v>
      </c>
      <c r="E47" s="15"/>
      <c r="F47" s="16">
        <f t="shared" si="0"/>
        <v>0</v>
      </c>
      <c r="G47" s="17"/>
      <c r="H47" s="60"/>
      <c r="I47" s="24"/>
      <c r="J47" s="19"/>
      <c r="K47" s="19"/>
      <c r="L47" s="20"/>
    </row>
    <row r="48" spans="1:12" s="21" customFormat="1" ht="120" x14ac:dyDescent="0.3">
      <c r="A48" s="12" t="s">
        <v>89</v>
      </c>
      <c r="B48" s="13" t="s">
        <v>90</v>
      </c>
      <c r="C48" s="12" t="s">
        <v>19</v>
      </c>
      <c r="D48" s="14">
        <v>150</v>
      </c>
      <c r="E48" s="15"/>
      <c r="F48" s="16">
        <f t="shared" si="0"/>
        <v>0</v>
      </c>
      <c r="G48" s="17"/>
      <c r="H48" s="60"/>
      <c r="I48" s="24"/>
      <c r="J48" s="19"/>
      <c r="K48" s="19"/>
      <c r="L48" s="20"/>
    </row>
    <row r="49" spans="1:12" s="21" customFormat="1" ht="72" x14ac:dyDescent="0.3">
      <c r="A49" s="12" t="s">
        <v>91</v>
      </c>
      <c r="B49" s="13" t="s">
        <v>92</v>
      </c>
      <c r="C49" s="12" t="s">
        <v>19</v>
      </c>
      <c r="D49" s="14">
        <v>200</v>
      </c>
      <c r="E49" s="15"/>
      <c r="F49" s="16">
        <f t="shared" si="0"/>
        <v>0</v>
      </c>
      <c r="G49" s="17"/>
      <c r="H49" s="60"/>
      <c r="I49" s="24"/>
      <c r="J49" s="19"/>
      <c r="K49" s="19"/>
      <c r="L49" s="20"/>
    </row>
    <row r="50" spans="1:12" s="21" customFormat="1" ht="84" x14ac:dyDescent="0.3">
      <c r="A50" s="12" t="s">
        <v>93</v>
      </c>
      <c r="B50" s="13" t="s">
        <v>94</v>
      </c>
      <c r="C50" s="12" t="s">
        <v>19</v>
      </c>
      <c r="D50" s="14">
        <v>140</v>
      </c>
      <c r="E50" s="15"/>
      <c r="F50" s="16">
        <f t="shared" si="0"/>
        <v>0</v>
      </c>
      <c r="G50" s="17"/>
      <c r="H50" s="60"/>
      <c r="I50" s="24"/>
      <c r="J50" s="19"/>
      <c r="K50" s="19"/>
      <c r="L50" s="20"/>
    </row>
    <row r="51" spans="1:12" s="21" customFormat="1" ht="84" x14ac:dyDescent="0.3">
      <c r="A51" s="12" t="s">
        <v>95</v>
      </c>
      <c r="B51" s="13" t="s">
        <v>96</v>
      </c>
      <c r="C51" s="12" t="s">
        <v>19</v>
      </c>
      <c r="D51" s="14">
        <v>10</v>
      </c>
      <c r="E51" s="15"/>
      <c r="F51" s="16">
        <f t="shared" si="0"/>
        <v>0</v>
      </c>
      <c r="G51" s="17"/>
      <c r="H51" s="60"/>
      <c r="I51" s="24"/>
      <c r="J51" s="19"/>
      <c r="K51" s="19"/>
      <c r="L51" s="20"/>
    </row>
    <row r="52" spans="1:12" s="21" customFormat="1" ht="60" x14ac:dyDescent="0.3">
      <c r="A52" s="12" t="s">
        <v>97</v>
      </c>
      <c r="B52" s="13" t="s">
        <v>98</v>
      </c>
      <c r="C52" s="12" t="s">
        <v>19</v>
      </c>
      <c r="D52" s="14">
        <v>10</v>
      </c>
      <c r="E52" s="15"/>
      <c r="F52" s="16">
        <f t="shared" si="0"/>
        <v>0</v>
      </c>
      <c r="G52" s="17"/>
      <c r="H52" s="60"/>
      <c r="I52" s="24"/>
      <c r="J52" s="19"/>
      <c r="K52" s="19"/>
      <c r="L52" s="20"/>
    </row>
    <row r="53" spans="1:12" s="21" customFormat="1" ht="60" x14ac:dyDescent="0.3">
      <c r="A53" s="12" t="s">
        <v>99</v>
      </c>
      <c r="B53" s="13" t="s">
        <v>100</v>
      </c>
      <c r="C53" s="12" t="s">
        <v>19</v>
      </c>
      <c r="D53" s="14">
        <v>10</v>
      </c>
      <c r="E53" s="15"/>
      <c r="F53" s="16">
        <f t="shared" si="0"/>
        <v>0</v>
      </c>
      <c r="G53" s="17"/>
      <c r="H53" s="60"/>
      <c r="I53" s="24"/>
      <c r="J53" s="19"/>
      <c r="K53" s="19"/>
      <c r="L53" s="20"/>
    </row>
    <row r="54" spans="1:12" s="21" customFormat="1" x14ac:dyDescent="0.3">
      <c r="A54" s="12" t="s">
        <v>101</v>
      </c>
      <c r="B54" s="13" t="s">
        <v>102</v>
      </c>
      <c r="C54" s="12" t="s">
        <v>19</v>
      </c>
      <c r="D54" s="14">
        <v>10</v>
      </c>
      <c r="E54" s="15"/>
      <c r="F54" s="16">
        <f t="shared" si="0"/>
        <v>0</v>
      </c>
      <c r="G54" s="17"/>
      <c r="H54" s="60"/>
      <c r="I54" s="24"/>
      <c r="J54" s="19"/>
      <c r="K54" s="19"/>
      <c r="L54" s="20"/>
    </row>
    <row r="55" spans="1:12" s="21" customFormat="1" ht="36" x14ac:dyDescent="0.3">
      <c r="A55" s="12" t="s">
        <v>103</v>
      </c>
      <c r="B55" s="13" t="s">
        <v>104</v>
      </c>
      <c r="C55" s="12" t="s">
        <v>19</v>
      </c>
      <c r="D55" s="14">
        <v>2</v>
      </c>
      <c r="E55" s="15"/>
      <c r="F55" s="16">
        <f t="shared" si="0"/>
        <v>0</v>
      </c>
      <c r="G55" s="17"/>
      <c r="H55" s="60"/>
      <c r="I55" s="24"/>
      <c r="J55" s="19"/>
      <c r="K55" s="19"/>
      <c r="L55" s="20"/>
    </row>
    <row r="56" spans="1:12" s="21" customFormat="1" ht="60" x14ac:dyDescent="0.3">
      <c r="A56" s="12" t="s">
        <v>105</v>
      </c>
      <c r="B56" s="13" t="s">
        <v>106</v>
      </c>
      <c r="C56" s="12" t="s">
        <v>19</v>
      </c>
      <c r="D56" s="14">
        <v>40</v>
      </c>
      <c r="E56" s="15"/>
      <c r="F56" s="16">
        <f t="shared" si="0"/>
        <v>0</v>
      </c>
      <c r="G56" s="17"/>
      <c r="H56" s="60"/>
      <c r="I56" s="24"/>
      <c r="J56" s="19"/>
      <c r="K56" s="19"/>
      <c r="L56" s="20"/>
    </row>
    <row r="57" spans="1:12" s="21" customFormat="1" ht="60" x14ac:dyDescent="0.3">
      <c r="A57" s="12" t="s">
        <v>107</v>
      </c>
      <c r="B57" s="13" t="s">
        <v>108</v>
      </c>
      <c r="C57" s="12" t="s">
        <v>19</v>
      </c>
      <c r="D57" s="14">
        <v>1</v>
      </c>
      <c r="E57" s="15"/>
      <c r="F57" s="16">
        <f t="shared" si="0"/>
        <v>0</v>
      </c>
      <c r="G57" s="17"/>
      <c r="H57" s="60"/>
      <c r="I57" s="24"/>
      <c r="J57" s="19"/>
      <c r="K57" s="19"/>
      <c r="L57" s="20"/>
    </row>
    <row r="58" spans="1:12" s="21" customFormat="1" ht="36" x14ac:dyDescent="0.3">
      <c r="A58" s="12" t="s">
        <v>109</v>
      </c>
      <c r="B58" s="13" t="s">
        <v>110</v>
      </c>
      <c r="C58" s="12" t="s">
        <v>19</v>
      </c>
      <c r="D58" s="14">
        <v>500</v>
      </c>
      <c r="E58" s="15"/>
      <c r="F58" s="16">
        <f t="shared" si="0"/>
        <v>0</v>
      </c>
      <c r="G58" s="17"/>
      <c r="H58" s="60"/>
      <c r="I58" s="24"/>
      <c r="J58" s="19"/>
      <c r="K58" s="19"/>
      <c r="L58" s="20"/>
    </row>
    <row r="59" spans="1:12" s="21" customFormat="1" ht="24" x14ac:dyDescent="0.3">
      <c r="A59" s="12" t="s">
        <v>111</v>
      </c>
      <c r="B59" s="13" t="s">
        <v>112</v>
      </c>
      <c r="C59" s="12" t="s">
        <v>19</v>
      </c>
      <c r="D59" s="14">
        <v>500</v>
      </c>
      <c r="E59" s="15"/>
      <c r="F59" s="16">
        <f t="shared" si="0"/>
        <v>0</v>
      </c>
      <c r="G59" s="17"/>
      <c r="H59" s="60"/>
      <c r="I59" s="24"/>
      <c r="J59" s="19"/>
      <c r="K59" s="19"/>
      <c r="L59" s="20"/>
    </row>
    <row r="60" spans="1:12" s="21" customFormat="1" ht="72" x14ac:dyDescent="0.3">
      <c r="A60" s="12" t="s">
        <v>113</v>
      </c>
      <c r="B60" s="32" t="s">
        <v>114</v>
      </c>
      <c r="C60" s="12" t="s">
        <v>19</v>
      </c>
      <c r="D60" s="14">
        <v>25</v>
      </c>
      <c r="E60" s="15"/>
      <c r="F60" s="16">
        <f t="shared" si="0"/>
        <v>0</v>
      </c>
      <c r="G60" s="17"/>
      <c r="H60" s="60"/>
      <c r="I60" s="24"/>
      <c r="J60" s="19"/>
      <c r="K60" s="19"/>
      <c r="L60" s="20"/>
    </row>
    <row r="61" spans="1:12" s="21" customFormat="1" ht="48" x14ac:dyDescent="0.3">
      <c r="A61" s="12" t="s">
        <v>115</v>
      </c>
      <c r="B61" s="32" t="s">
        <v>116</v>
      </c>
      <c r="C61" s="12" t="s">
        <v>19</v>
      </c>
      <c r="D61" s="14">
        <v>120</v>
      </c>
      <c r="E61" s="15"/>
      <c r="F61" s="16">
        <f t="shared" si="0"/>
        <v>0</v>
      </c>
      <c r="G61" s="17"/>
      <c r="H61" s="60"/>
      <c r="I61" s="24"/>
      <c r="J61" s="19"/>
      <c r="K61" s="19"/>
      <c r="L61" s="20"/>
    </row>
    <row r="62" spans="1:12" s="21" customFormat="1" ht="72.75" thickBot="1" x14ac:dyDescent="0.35">
      <c r="A62" s="12" t="s">
        <v>117</v>
      </c>
      <c r="B62" s="64" t="s">
        <v>118</v>
      </c>
      <c r="C62" s="65" t="s">
        <v>119</v>
      </c>
      <c r="D62" s="66">
        <v>40</v>
      </c>
      <c r="E62" s="67"/>
      <c r="F62" s="61">
        <f t="shared" si="0"/>
        <v>0</v>
      </c>
      <c r="G62" s="30"/>
      <c r="H62" s="26"/>
      <c r="I62" s="62"/>
      <c r="J62" s="63"/>
      <c r="K62" s="63"/>
      <c r="L62" s="31"/>
    </row>
    <row r="63" spans="1:12" ht="17.25" thickBot="1" x14ac:dyDescent="0.35">
      <c r="A63" s="72"/>
      <c r="B63" s="33" t="s">
        <v>120</v>
      </c>
      <c r="C63" s="73">
        <f>SUM(F11:F62)</f>
        <v>0</v>
      </c>
      <c r="D63" s="73"/>
      <c r="E63" s="73"/>
      <c r="F63" s="73"/>
      <c r="G63" s="73"/>
      <c r="H63" s="73"/>
      <c r="I63" s="73"/>
      <c r="J63" s="73"/>
      <c r="K63" s="73"/>
      <c r="L63" s="73"/>
    </row>
    <row r="64" spans="1:12" ht="17.25" thickBot="1" x14ac:dyDescent="0.35">
      <c r="A64" s="72"/>
      <c r="B64" s="34" t="s">
        <v>121</v>
      </c>
      <c r="C64" s="74"/>
      <c r="D64" s="74"/>
      <c r="E64" s="74"/>
      <c r="F64" s="74"/>
      <c r="G64" s="74"/>
      <c r="H64" s="74"/>
      <c r="I64" s="74"/>
      <c r="J64" s="74"/>
      <c r="K64" s="74"/>
      <c r="L64" s="74"/>
    </row>
    <row r="65" spans="1:14" ht="17.25" thickBot="1" x14ac:dyDescent="0.35">
      <c r="A65" s="72"/>
      <c r="B65" s="35" t="s">
        <v>122</v>
      </c>
      <c r="C65" s="75">
        <f>C63+C64</f>
        <v>0</v>
      </c>
      <c r="D65" s="75"/>
      <c r="E65" s="75"/>
      <c r="F65" s="75"/>
      <c r="G65" s="75"/>
      <c r="H65" s="75"/>
      <c r="I65" s="75"/>
      <c r="J65" s="75"/>
      <c r="K65" s="75"/>
      <c r="L65" s="75"/>
    </row>
    <row r="66" spans="1:14" x14ac:dyDescent="0.3">
      <c r="A66" s="36"/>
      <c r="B66" s="37"/>
      <c r="C66" s="38"/>
      <c r="D66" s="38"/>
      <c r="E66" s="38"/>
      <c r="F66" s="39"/>
      <c r="G66" s="38"/>
      <c r="H66" s="38"/>
      <c r="I66" s="38"/>
      <c r="J66" s="38"/>
      <c r="K66" s="38"/>
    </row>
    <row r="67" spans="1:14" x14ac:dyDescent="0.3">
      <c r="A67" s="40" t="s">
        <v>123</v>
      </c>
      <c r="B67" s="41"/>
      <c r="C67" s="42"/>
      <c r="D67" s="38"/>
      <c r="E67" s="38"/>
      <c r="F67" s="39"/>
      <c r="G67" s="38"/>
      <c r="H67" s="38"/>
      <c r="I67" s="42"/>
      <c r="J67" s="43"/>
      <c r="K67" s="43"/>
      <c r="N67" s="44"/>
    </row>
    <row r="68" spans="1:14" x14ac:dyDescent="0.3">
      <c r="A68" s="45"/>
      <c r="B68" s="41"/>
      <c r="C68" s="42"/>
      <c r="D68" s="38"/>
      <c r="E68" s="38"/>
      <c r="F68" s="46"/>
      <c r="G68" s="42"/>
      <c r="H68" s="42"/>
      <c r="I68" s="42"/>
      <c r="J68" s="43"/>
      <c r="K68" s="43"/>
    </row>
    <row r="69" spans="1:14" x14ac:dyDescent="0.3">
      <c r="A69" s="68" t="s">
        <v>124</v>
      </c>
      <c r="B69" s="68"/>
      <c r="C69" s="68"/>
      <c r="D69" s="68"/>
      <c r="E69" s="68"/>
      <c r="F69" s="68"/>
      <c r="G69" s="68"/>
      <c r="H69" s="68"/>
      <c r="I69" s="68"/>
      <c r="J69" s="68"/>
      <c r="K69" s="47"/>
    </row>
    <row r="70" spans="1:14" x14ac:dyDescent="0.3">
      <c r="A70" s="47"/>
      <c r="B70" s="41"/>
      <c r="C70" s="47"/>
      <c r="D70" s="47"/>
      <c r="E70" s="47"/>
      <c r="F70" s="48"/>
      <c r="G70" s="47"/>
      <c r="H70" s="47"/>
      <c r="I70" s="47"/>
      <c r="J70" s="47"/>
      <c r="K70" s="47"/>
    </row>
    <row r="71" spans="1:14" x14ac:dyDescent="0.3">
      <c r="A71" s="49" t="s">
        <v>125</v>
      </c>
      <c r="B71" s="50"/>
      <c r="C71" s="49"/>
      <c r="D71" s="49"/>
      <c r="E71" s="49"/>
      <c r="F71" s="51"/>
      <c r="G71" s="49"/>
      <c r="H71" s="49"/>
      <c r="I71" s="42"/>
      <c r="J71" s="42"/>
      <c r="K71" s="42"/>
    </row>
    <row r="72" spans="1:14" x14ac:dyDescent="0.3">
      <c r="A72" s="49"/>
      <c r="B72" s="50"/>
      <c r="C72" s="49"/>
      <c r="D72" s="49"/>
      <c r="E72" s="49"/>
      <c r="F72" s="51"/>
      <c r="G72" s="49"/>
      <c r="H72" s="49"/>
      <c r="I72" s="42"/>
      <c r="J72" s="42"/>
      <c r="K72" s="42"/>
    </row>
    <row r="73" spans="1:14" x14ac:dyDescent="0.3">
      <c r="A73" s="49" t="s">
        <v>126</v>
      </c>
      <c r="B73" s="50"/>
      <c r="C73" s="49"/>
      <c r="D73" s="49"/>
      <c r="E73" s="49"/>
      <c r="F73" s="51"/>
      <c r="G73" s="49"/>
      <c r="H73" s="49"/>
      <c r="I73" s="42"/>
      <c r="J73" s="42"/>
      <c r="K73" s="42"/>
    </row>
    <row r="74" spans="1:14" x14ac:dyDescent="0.3">
      <c r="A74" s="49"/>
      <c r="B74" s="50"/>
      <c r="C74" s="49"/>
      <c r="D74" s="49"/>
      <c r="E74" s="49"/>
      <c r="F74" s="51"/>
      <c r="G74" s="49"/>
      <c r="H74" s="49"/>
      <c r="I74" s="42"/>
      <c r="J74" s="42"/>
      <c r="K74" s="42"/>
    </row>
    <row r="75" spans="1:14" x14ac:dyDescent="0.3">
      <c r="B75" s="52"/>
      <c r="D75" s="53"/>
      <c r="E75" s="21"/>
      <c r="F75" s="3" t="s">
        <v>127</v>
      </c>
      <c r="G75" s="53"/>
      <c r="J75" s="54"/>
      <c r="K75" s="54"/>
    </row>
    <row r="76" spans="1:14" x14ac:dyDescent="0.3">
      <c r="B76" s="52"/>
      <c r="D76" s="53"/>
      <c r="E76" s="53"/>
      <c r="F76" s="55"/>
      <c r="G76" s="1" t="s">
        <v>128</v>
      </c>
      <c r="J76" s="54"/>
      <c r="K76" s="54"/>
    </row>
    <row r="77" spans="1:14" x14ac:dyDescent="0.3">
      <c r="B77" s="52"/>
      <c r="D77" s="53"/>
      <c r="E77" s="21"/>
      <c r="G77" s="53"/>
      <c r="J77" s="54"/>
      <c r="K77" s="54"/>
    </row>
    <row r="78" spans="1:14" x14ac:dyDescent="0.3">
      <c r="A78" s="1" t="s">
        <v>129</v>
      </c>
      <c r="B78" s="52"/>
      <c r="D78" s="56"/>
      <c r="E78" s="53"/>
      <c r="F78" s="55"/>
      <c r="G78" s="1" t="s">
        <v>130</v>
      </c>
      <c r="J78" s="54"/>
      <c r="K78" s="54"/>
    </row>
    <row r="79" spans="1:14" x14ac:dyDescent="0.3">
      <c r="B79" s="52"/>
      <c r="D79" s="53"/>
      <c r="E79" s="53"/>
      <c r="J79" s="54"/>
      <c r="K79" s="54"/>
    </row>
    <row r="80" spans="1:14" x14ac:dyDescent="0.3">
      <c r="B80" s="52"/>
      <c r="D80" s="53"/>
      <c r="E80" s="21"/>
      <c r="F80" s="57" t="s">
        <v>131</v>
      </c>
      <c r="J80" s="54"/>
      <c r="K80" s="54"/>
    </row>
  </sheetData>
  <mergeCells count="9">
    <mergeCell ref="A69:J69"/>
    <mergeCell ref="A9:L9"/>
    <mergeCell ref="A5:L5"/>
    <mergeCell ref="A6:L6"/>
    <mergeCell ref="A7:L7"/>
    <mergeCell ref="A63:A65"/>
    <mergeCell ref="C63:L63"/>
    <mergeCell ref="C64:L64"/>
    <mergeCell ref="C65:L65"/>
  </mergeCells>
  <pageMargins left="0.7" right="0.7" top="0.75" bottom="0.75" header="0.51180555555555496" footer="0.51180555555555496"/>
  <pageSetup scale="91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855468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855468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16</cp:revision>
  <cp:lastPrinted>2021-10-22T10:37:30Z</cp:lastPrinted>
  <dcterms:created xsi:type="dcterms:W3CDTF">2012-05-05T18:44:08Z</dcterms:created>
  <dcterms:modified xsi:type="dcterms:W3CDTF">2021-10-26T10:05:41Z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