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os-fs1\Nabava\Kristina\0. POSTUPCI JN\2022\12. Ugradbeni i potrošni materijal za neurokirurgiju - VV-22_36\02. Savjetovanje\"/>
    </mc:Choice>
  </mc:AlternateContent>
  <bookViews>
    <workbookView xWindow="0" yWindow="0" windowWidth="25200" windowHeight="11880" tabRatio="500"/>
  </bookViews>
  <sheets>
    <sheet name="List1" sheetId="1" r:id="rId1"/>
  </sheets>
  <definedNames>
    <definedName name="_xlnm.Print_Area" localSheetId="0">List1!$A$1:$J$38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3" i="1" l="1"/>
  <c r="K15" i="1"/>
  <c r="K16" i="1"/>
  <c r="K18" i="1"/>
  <c r="K20" i="1"/>
  <c r="K22" i="1"/>
  <c r="K25" i="1"/>
  <c r="K26" i="1"/>
  <c r="K24" i="1"/>
  <c r="K23" i="1"/>
  <c r="K21" i="1"/>
  <c r="K19" i="1"/>
  <c r="K17" i="1"/>
  <c r="K14" i="1"/>
  <c r="K12" i="1"/>
  <c r="K27" i="1" l="1"/>
</calcChain>
</file>

<file path=xl/sharedStrings.xml><?xml version="1.0" encoding="utf-8"?>
<sst xmlns="http://schemas.openxmlformats.org/spreadsheetml/2006/main" count="81" uniqueCount="64">
  <si>
    <t>KLINIČKI BOLNIČKI CENTAR OSIJEK</t>
  </si>
  <si>
    <t xml:space="preserve">UGRADBENI I POTROŠNI MATERIJAL ZA NEUROKIRURGIJU </t>
  </si>
  <si>
    <t>Red.
br.</t>
  </si>
  <si>
    <t>Opis materijala</t>
  </si>
  <si>
    <t>Jed. mjere</t>
  </si>
  <si>
    <t>Planirana godišnja količina</t>
  </si>
  <si>
    <t>Jedinična cijena (bez PDV-a)</t>
  </si>
  <si>
    <t>Ukupni iznos (bez PDV-a)</t>
  </si>
  <si>
    <t>Kataloški broj</t>
  </si>
  <si>
    <t>NAPOMENA</t>
  </si>
  <si>
    <t>pdv</t>
  </si>
  <si>
    <t>SHUNTOVI I DRENAŽE</t>
  </si>
  <si>
    <t>kom</t>
  </si>
  <si>
    <t>STANDARDNA KONTURNA VALVULA NISKOG, SREDNJEG ILI VISOKOG TLAKA ZA KONTROLU PROTOKA</t>
  </si>
  <si>
    <t>VALVULA ZA KONTROLU PROTOKA ZA DJECU, ULTRA MALA, SREDNJEG TLAKA</t>
  </si>
  <si>
    <t>KARDIALNO/PERITONEJSKI KATETER, STANDARD, BARIUM IMPREGNIRAN, 90CM</t>
  </si>
  <si>
    <t>REZERVOARI ZA INTRAVENTRIKULARNU MEDIKAMENTOZNU APLIKACIJU SA INTERNIM KONEKTOROM I VENTRIKULARNIM KATETEROM (okomiti) I UVODNICOM TE KLIPSOM (DESNA) s minimalno 2 veličine</t>
  </si>
  <si>
    <t>KONEKTORI ZA KATETERE SA 3 IZLAZA (y konektori)</t>
  </si>
  <si>
    <t>KONEKTORI RAVNI ZA KATETERE ZA SPAJANJE SISTEMA ZA VP DRENAŽU</t>
  </si>
  <si>
    <t>SUSTAVI ZA OTVORENU DRENAŽU LIKVORA SA VENTRIKULARNIM KATETEROM I SUSTAVOM ZA INTRAKRANIJSKI MONITORING</t>
  </si>
  <si>
    <t xml:space="preserve">VENTRIKULARNI KATETER IMPREGNIRAN S 2 RAZLIČITE VRSTE ANTIBIOTIKA; UKLJUČUJE VENTRIKULARNI I PERITONEALNI KATETER TE UVODNICU </t>
  </si>
  <si>
    <t>INSTRUMENTI ZA POTKOŽNO PROVOĐENJE DRENAŽNOG KATETERA</t>
  </si>
  <si>
    <t>ZAMJENSKE VREĆICE ZA SUSTAVE VANJSKE DRENAŽE LIKVORA</t>
  </si>
  <si>
    <t>CIJENA PONUDE BEZ PDV-a</t>
  </si>
  <si>
    <t>IZNOS PDV-a</t>
  </si>
  <si>
    <t>CIJENA PONUDE S PDV-om</t>
  </si>
  <si>
    <t>Stopa PDV-a (%)</t>
  </si>
  <si>
    <t>VALVULA S PROMJENJIVIM TLAKOM, ZA DJECU I ODRASLE</t>
  </si>
  <si>
    <t>MALA KONTURNA VALVULA NISKOG, SREDNJEG ILI VISOKOG TLAKA ZA KONTROLU PROTOKA</t>
  </si>
  <si>
    <t>VENTRIKULARNI KATETERI ZA DRENAŽU LIKVORA - BARIUM IMPREGNIRANI (različitih dimenzija), S UVODNICOM</t>
  </si>
  <si>
    <t>ANTI SIFONSKI UREĐAJI ZA SPREČAVANJE PREVELIKOG ODLJEVA LIKVORA SA DVA RAVNA KONEKTORA</t>
  </si>
  <si>
    <t>REZERVOAR ZA INTRAVENTRIKULARNU MEDIKAMENTOZNU APLIKACIJU SA INTERNIM KONEKTOROM I VENTRIKULARNIM KATETEROM (bočni) I UVODNICOM TE KLIPSOM (DESNA), s minimalno 2 veličine</t>
  </si>
  <si>
    <t>LUMBALNI SUSTAVI ZA OTVORENU DRENAŽU LIKVORA; UKLJUČUJE LUMBALNI KATETER IMPREGNIRAN BARIJEM, 80CM, TUOHY IGLU 14G, IGLA 20G, PLOČICA ZA FIKSACIJU (2), KONEKTOR LUER LOCK, SUSTAV LINIJA I KONEKTORA ZA PACIJENTA, VREĆICU ZA DRENAŽU 700ML, UPLETENI KABEL, UVODNICU TE KLIPSU (DESNA)</t>
  </si>
  <si>
    <t>Set za drenažu CSF sa graduiranom komorom, filterom 0.2 μm, drenažnom vrećicom od 700 ml, kopče za blokiranje, EVD kateter kateter graduiran 9 ch dužine 300 mm napravljen od poliuretana, sa stiletom i luer lock konekcijom</t>
  </si>
  <si>
    <t>J. Huttlera 4</t>
  </si>
  <si>
    <t>Osijek</t>
  </si>
  <si>
    <t>za potrebe Kliničkog bolničkog centra Osijek</t>
  </si>
  <si>
    <t>Evidencijski broj nabave: VV-22/36</t>
  </si>
  <si>
    <t>GRUPA 3</t>
  </si>
  <si>
    <t>Ponuditelj</t>
  </si>
  <si>
    <t>________________________________</t>
  </si>
  <si>
    <t>(Naziv)</t>
  </si>
  <si>
    <t>__________________      ____________________</t>
  </si>
  <si>
    <t>(Adresa)</t>
  </si>
  <si>
    <t xml:space="preserve"> (Mjesto)                               (Nadnevak)</t>
  </si>
  <si>
    <t>Ime i prezime odgovorne osobe _____________________________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</si>
  <si>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</si>
  <si>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</si>
  <si>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</si>
  <si>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</si>
  <si>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</si>
  <si>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</si>
  <si>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</si>
  <si>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</si>
  <si>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</si>
  <si>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</si>
  <si>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</si>
  <si>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</si>
  <si>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</si>
  <si>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</si>
  <si>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</si>
  <si>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</si>
  <si>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</si>
  <si>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Naziv proizvoda / Naziv proizvođača / Zemlja porijekla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</si>
</sst>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kn-41A]_-;\-* #,##0.00\ [$kn-41A]_-;_-* \-??\ [$kn-41A]_-;_-@_-"/>
    <numFmt numFmtId="165" formatCode="#,##0.00\ _k_n"/>
  </numFmts>
  <fonts count="8" x14ac:knownFonts="1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2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81">
    <xf numFmtId="0" fontId="0" fillId="0" borderId="0" xfId="0"/>
    <xf numFmtId="164" fontId="3" fillId="2" borderId="16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49" fontId="4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2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 wrapText="1"/>
    </xf>
    <xf numFmtId="3" fontId="5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3" fontId="5" fillId="0" borderId="0" xfId="0" applyNumberFormat="1" applyFont="1" applyAlignment="1">
      <alignment vertical="center"/>
    </xf>
    <xf numFmtId="0" fontId="6" fillId="2" borderId="17" xfId="1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6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/>
    </xf>
    <xf numFmtId="0" fontId="4" fillId="0" borderId="6" xfId="0" applyNumberFormat="1" applyFont="1" applyBorder="1" applyAlignment="1">
      <alignment horizontal="center" vertical="center"/>
    </xf>
    <xf numFmtId="0" fontId="4" fillId="0" borderId="6" xfId="1" applyNumberFormat="1" applyFont="1" applyBorder="1" applyAlignment="1">
      <alignment horizontal="center" vertical="center" wrapText="1"/>
    </xf>
    <xf numFmtId="0" fontId="4" fillId="0" borderId="12" xfId="1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4" fillId="0" borderId="6" xfId="0" applyNumberFormat="1" applyFont="1" applyBorder="1" applyAlignment="1">
      <alignment vertical="center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6" xfId="1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vertical="center"/>
    </xf>
    <xf numFmtId="0" fontId="5" fillId="0" borderId="6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vertical="top"/>
    </xf>
    <xf numFmtId="0" fontId="4" fillId="0" borderId="13" xfId="0" applyFont="1" applyBorder="1" applyAlignment="1">
      <alignment vertical="top"/>
    </xf>
    <xf numFmtId="49" fontId="4" fillId="0" borderId="0" xfId="0" applyNumberFormat="1" applyFont="1"/>
    <xf numFmtId="0" fontId="4" fillId="0" borderId="0" xfId="0" applyFont="1" applyAlignment="1">
      <alignment horizontal="left"/>
    </xf>
    <xf numFmtId="164" fontId="4" fillId="0" borderId="0" xfId="0" applyNumberFormat="1" applyFont="1"/>
    <xf numFmtId="49" fontId="4" fillId="3" borderId="8" xfId="0" applyNumberFormat="1" applyFont="1" applyFill="1" applyBorder="1" applyAlignment="1">
      <alignment horizontal="center" vertical="center"/>
    </xf>
    <xf numFmtId="165" fontId="5" fillId="0" borderId="6" xfId="0" applyNumberFormat="1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49" fontId="5" fillId="0" borderId="6" xfId="0" applyNumberFormat="1" applyFont="1" applyBorder="1" applyAlignment="1">
      <alignment horizontal="left" vertical="center" wrapText="1"/>
    </xf>
    <xf numFmtId="0" fontId="6" fillId="0" borderId="6" xfId="0" applyFont="1" applyBorder="1" applyAlignment="1">
      <alignment vertical="top"/>
    </xf>
    <xf numFmtId="0" fontId="6" fillId="0" borderId="14" xfId="0" applyFont="1" applyBorder="1" applyAlignment="1">
      <alignment vertical="top"/>
    </xf>
    <xf numFmtId="49" fontId="6" fillId="2" borderId="18" xfId="0" applyNumberFormat="1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6" fillId="2" borderId="16" xfId="1" applyFont="1" applyFill="1" applyBorder="1" applyAlignment="1">
      <alignment horizontal="center" vertical="center" wrapText="1"/>
    </xf>
    <xf numFmtId="0" fontId="6" fillId="2" borderId="19" xfId="1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/>
    </xf>
    <xf numFmtId="0" fontId="4" fillId="0" borderId="5" xfId="1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4" fillId="0" borderId="7" xfId="1" applyNumberFormat="1" applyFont="1" applyBorder="1" applyAlignment="1">
      <alignment horizontal="center" vertical="center" wrapText="1"/>
    </xf>
    <xf numFmtId="49" fontId="4" fillId="3" borderId="20" xfId="0" applyNumberFormat="1" applyFont="1" applyFill="1" applyBorder="1" applyAlignment="1">
      <alignment horizontal="center" vertical="center"/>
    </xf>
    <xf numFmtId="49" fontId="4" fillId="0" borderId="21" xfId="0" applyNumberFormat="1" applyFont="1" applyBorder="1" applyAlignment="1">
      <alignment horizontal="left" vertical="center" wrapText="1"/>
    </xf>
    <xf numFmtId="0" fontId="4" fillId="0" borderId="21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1" xfId="0" applyNumberFormat="1" applyFont="1" applyBorder="1" applyAlignment="1">
      <alignment vertical="center"/>
    </xf>
    <xf numFmtId="0" fontId="4" fillId="0" borderId="21" xfId="0" applyNumberFormat="1" applyFont="1" applyBorder="1" applyAlignment="1">
      <alignment horizontal="center" vertical="center"/>
    </xf>
    <xf numFmtId="0" fontId="5" fillId="0" borderId="21" xfId="0" applyNumberFormat="1" applyFont="1" applyBorder="1" applyAlignment="1">
      <alignment horizontal="center" vertical="center" wrapText="1"/>
    </xf>
    <xf numFmtId="0" fontId="4" fillId="0" borderId="22" xfId="1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vertical="top"/>
    </xf>
    <xf numFmtId="0" fontId="6" fillId="0" borderId="10" xfId="0" applyFont="1" applyBorder="1" applyAlignment="1">
      <alignment vertical="top"/>
    </xf>
    <xf numFmtId="49" fontId="4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top"/>
    </xf>
    <xf numFmtId="0" fontId="4" fillId="0" borderId="11" xfId="0" applyNumberFormat="1" applyFont="1" applyBorder="1" applyAlignment="1">
      <alignment horizontal="center" vertical="top"/>
    </xf>
    <xf numFmtId="0" fontId="4" fillId="0" borderId="6" xfId="0" applyNumberFormat="1" applyFont="1" applyBorder="1" applyAlignment="1">
      <alignment horizontal="center" vertical="top"/>
    </xf>
    <xf numFmtId="0" fontId="4" fillId="0" borderId="12" xfId="0" applyNumberFormat="1" applyFont="1" applyBorder="1" applyAlignment="1">
      <alignment horizontal="center" vertical="top"/>
    </xf>
    <xf numFmtId="0" fontId="4" fillId="0" borderId="14" xfId="0" applyNumberFormat="1" applyFont="1" applyBorder="1" applyAlignment="1">
      <alignment horizontal="center" vertical="top"/>
    </xf>
    <xf numFmtId="0" fontId="4" fillId="0" borderId="15" xfId="0" applyNumberFormat="1" applyFont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</cellXfs>
  <cellStyles count="3">
    <cellStyle name="Normal_II- Urini  0606 2011-novo" xfId="2"/>
    <cellStyle name="Normalno" xfId="0" builtinId="0"/>
    <cellStyle name="Normalno 2" xfId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8"/>
  <sheetViews>
    <sheetView tabSelected="1" zoomScaleNormal="100" workbookViewId="0">
      <selection activeCell="I10" sqref="I10"/>
    </sheetView>
  </sheetViews>
  <sheetFormatPr defaultColWidth="8.7109375" defaultRowHeight="15" x14ac:dyDescent="0.25"/>
  <cols>
    <col min="1" max="1" width="5.28515625" style="37" customWidth="1"/>
    <col min="2" max="2" width="41" style="38" customWidth="1"/>
    <col min="3" max="3" width="7" style="23" customWidth="1"/>
    <col min="4" max="4" width="10.85546875" style="23" customWidth="1"/>
    <col min="5" max="5" width="12.7109375" style="39" customWidth="1"/>
    <col min="6" max="6" width="17.42578125" style="23" bestFit="1" customWidth="1"/>
    <col min="7" max="7" width="15.85546875" style="23" bestFit="1" customWidth="1"/>
    <col min="8" max="8" width="13" style="23" customWidth="1"/>
    <col min="9" max="9" width="14" style="23" customWidth="1"/>
    <col min="10" max="10" width="13.85546875" style="23" customWidth="1"/>
    <col min="11" max="11" width="14.5703125" style="3" hidden="1" customWidth="1"/>
    <col min="12" max="16384" width="8.7109375" style="23"/>
  </cols>
  <sheetData>
    <row r="1" spans="1:12" s="3" customFormat="1" x14ac:dyDescent="0.25">
      <c r="A1" s="2" t="s">
        <v>0</v>
      </c>
      <c r="K1" s="4"/>
      <c r="L1" s="4"/>
    </row>
    <row r="2" spans="1:12" s="3" customFormat="1" x14ac:dyDescent="0.25">
      <c r="A2" s="2" t="s">
        <v>34</v>
      </c>
      <c r="J2" s="5"/>
      <c r="K2" s="5"/>
    </row>
    <row r="3" spans="1:12" s="3" customFormat="1" x14ac:dyDescent="0.25">
      <c r="A3" s="2" t="s">
        <v>35</v>
      </c>
      <c r="J3" s="5"/>
      <c r="K3" s="5"/>
    </row>
    <row r="4" spans="1:12" s="3" customFormat="1" x14ac:dyDescent="0.25">
      <c r="A4" s="70" t="s">
        <v>1</v>
      </c>
      <c r="B4" s="70"/>
      <c r="C4" s="70"/>
      <c r="D4" s="70"/>
      <c r="E4" s="70"/>
      <c r="F4" s="70"/>
      <c r="G4" s="70"/>
      <c r="H4" s="70"/>
      <c r="I4" s="70"/>
      <c r="J4" s="70"/>
      <c r="K4" s="6"/>
      <c r="L4" s="7"/>
    </row>
    <row r="5" spans="1:12" s="8" customFormat="1" x14ac:dyDescent="0.25">
      <c r="A5" s="70" t="s">
        <v>36</v>
      </c>
      <c r="B5" s="70"/>
      <c r="C5" s="70"/>
      <c r="D5" s="70"/>
      <c r="E5" s="70"/>
      <c r="F5" s="70"/>
      <c r="G5" s="70"/>
      <c r="H5" s="70"/>
      <c r="I5" s="70"/>
      <c r="J5" s="70"/>
      <c r="K5" s="6"/>
      <c r="L5" s="7"/>
    </row>
    <row r="6" spans="1:12" s="8" customFormat="1" x14ac:dyDescent="0.25">
      <c r="A6" s="70" t="s">
        <v>37</v>
      </c>
      <c r="B6" s="70"/>
      <c r="C6" s="70"/>
      <c r="D6" s="70"/>
      <c r="E6" s="70"/>
      <c r="F6" s="70"/>
      <c r="G6" s="70"/>
      <c r="H6" s="70"/>
      <c r="I6" s="70"/>
      <c r="J6" s="70"/>
      <c r="K6" s="6"/>
      <c r="L6" s="7"/>
    </row>
    <row r="7" spans="1:12" s="8" customFormat="1" x14ac:dyDescent="0.25">
      <c r="A7" s="70"/>
      <c r="B7" s="70"/>
      <c r="C7" s="70"/>
      <c r="D7" s="70"/>
      <c r="E7" s="70"/>
      <c r="F7" s="70"/>
      <c r="G7" s="70"/>
      <c r="H7" s="70"/>
      <c r="I7" s="70"/>
      <c r="J7" s="70"/>
      <c r="K7" s="6"/>
      <c r="L7" s="7"/>
    </row>
    <row r="8" spans="1:12" s="3" customFormat="1" x14ac:dyDescent="0.25">
      <c r="A8" s="71" t="s">
        <v>38</v>
      </c>
      <c r="B8" s="71"/>
      <c r="C8" s="71"/>
      <c r="D8" s="71"/>
      <c r="E8" s="71"/>
      <c r="F8" s="71"/>
      <c r="G8" s="71"/>
      <c r="H8" s="71"/>
      <c r="I8" s="71"/>
      <c r="J8" s="71"/>
      <c r="K8" s="9"/>
      <c r="L8" s="9"/>
    </row>
    <row r="9" spans="1:12" s="3" customFormat="1" ht="15.75" thickBot="1" x14ac:dyDescent="0.3">
      <c r="A9" s="69"/>
      <c r="B9" s="69"/>
      <c r="C9" s="69"/>
      <c r="D9" s="69"/>
      <c r="E9" s="69"/>
      <c r="F9" s="69"/>
      <c r="G9" s="69"/>
      <c r="H9" s="69"/>
      <c r="I9" s="69"/>
      <c r="J9" s="69"/>
    </row>
    <row r="10" spans="1:12" ht="90.75" thickBot="1" x14ac:dyDescent="0.3">
      <c r="A10" s="47" t="s">
        <v>2</v>
      </c>
      <c r="B10" s="48" t="s">
        <v>3</v>
      </c>
      <c r="C10" s="49" t="s">
        <v>4</v>
      </c>
      <c r="D10" s="49" t="s">
        <v>5</v>
      </c>
      <c r="E10" s="48" t="s">
        <v>6</v>
      </c>
      <c r="F10" s="1" t="s">
        <v>7</v>
      </c>
      <c r="G10" s="1" t="s">
        <v>26</v>
      </c>
      <c r="H10" s="50" t="s">
        <v>8</v>
      </c>
      <c r="I10" s="50" t="s">
        <v>63</v>
      </c>
      <c r="J10" s="51" t="s">
        <v>9</v>
      </c>
      <c r="K10" s="22" t="s">
        <v>10</v>
      </c>
    </row>
    <row r="11" spans="1:12" ht="15.75" thickBot="1" x14ac:dyDescent="0.3">
      <c r="A11" s="78" t="s">
        <v>11</v>
      </c>
      <c r="B11" s="79"/>
      <c r="C11" s="79"/>
      <c r="D11" s="79"/>
      <c r="E11" s="79"/>
      <c r="F11" s="79"/>
      <c r="G11" s="79"/>
      <c r="H11" s="79"/>
      <c r="I11" s="79"/>
      <c r="J11" s="80"/>
      <c r="K11" s="8"/>
    </row>
    <row r="12" spans="1:12" ht="30" x14ac:dyDescent="0.25">
      <c r="A12" s="52" t="s">
        <v>46</v>
      </c>
      <c r="B12" s="53" t="s">
        <v>27</v>
      </c>
      <c r="C12" s="54" t="s">
        <v>12</v>
      </c>
      <c r="D12" s="54">
        <v>1</v>
      </c>
      <c r="E12" s="55"/>
      <c r="F12" s="55"/>
      <c r="G12" s="55"/>
      <c r="H12" s="56"/>
      <c r="I12" s="57"/>
      <c r="J12" s="58"/>
      <c r="K12" s="12">
        <f>SUM(F12*1.05)</f>
        <v>0</v>
      </c>
    </row>
    <row r="13" spans="1:12" ht="45" x14ac:dyDescent="0.25">
      <c r="A13" s="40" t="s">
        <v>47</v>
      </c>
      <c r="B13" s="24" t="s">
        <v>28</v>
      </c>
      <c r="C13" s="25" t="s">
        <v>12</v>
      </c>
      <c r="D13" s="25">
        <v>1</v>
      </c>
      <c r="E13" s="26"/>
      <c r="F13" s="26"/>
      <c r="G13" s="26"/>
      <c r="H13" s="27"/>
      <c r="I13" s="34"/>
      <c r="J13" s="28"/>
      <c r="K13" s="12">
        <f>SUM(F14*1.05)</f>
        <v>0</v>
      </c>
    </row>
    <row r="14" spans="1:12" ht="45" x14ac:dyDescent="0.25">
      <c r="A14" s="40" t="s">
        <v>48</v>
      </c>
      <c r="B14" s="41" t="s">
        <v>13</v>
      </c>
      <c r="C14" s="25" t="s">
        <v>12</v>
      </c>
      <c r="D14" s="29">
        <v>15</v>
      </c>
      <c r="E14" s="30"/>
      <c r="F14" s="26"/>
      <c r="G14" s="26"/>
      <c r="H14" s="31"/>
      <c r="I14" s="27"/>
      <c r="J14" s="28"/>
      <c r="K14" s="12">
        <f>SUM(F15*1.05)</f>
        <v>0</v>
      </c>
    </row>
    <row r="15" spans="1:12" ht="30" x14ac:dyDescent="0.25">
      <c r="A15" s="40" t="s">
        <v>49</v>
      </c>
      <c r="B15" s="41" t="s">
        <v>14</v>
      </c>
      <c r="C15" s="25" t="s">
        <v>12</v>
      </c>
      <c r="D15" s="29">
        <v>1</v>
      </c>
      <c r="E15" s="26"/>
      <c r="F15" s="26"/>
      <c r="G15" s="26"/>
      <c r="H15" s="27"/>
      <c r="I15" s="34"/>
      <c r="J15" s="28"/>
      <c r="K15" s="12">
        <f>SUM(F16*1.05)</f>
        <v>0</v>
      </c>
    </row>
    <row r="16" spans="1:12" ht="30" x14ac:dyDescent="0.25">
      <c r="A16" s="40" t="s">
        <v>50</v>
      </c>
      <c r="B16" s="41" t="s">
        <v>15</v>
      </c>
      <c r="C16" s="25" t="s">
        <v>12</v>
      </c>
      <c r="D16" s="29">
        <v>15</v>
      </c>
      <c r="E16" s="26"/>
      <c r="F16" s="26"/>
      <c r="G16" s="26"/>
      <c r="H16" s="32"/>
      <c r="I16" s="34"/>
      <c r="J16" s="28"/>
      <c r="K16" s="12">
        <f>SUM(F18*1.05)</f>
        <v>0</v>
      </c>
    </row>
    <row r="17" spans="1:11" ht="45" x14ac:dyDescent="0.25">
      <c r="A17" s="40" t="s">
        <v>51</v>
      </c>
      <c r="B17" s="41" t="s">
        <v>29</v>
      </c>
      <c r="C17" s="25" t="s">
        <v>12</v>
      </c>
      <c r="D17" s="29">
        <v>20</v>
      </c>
      <c r="E17" s="26"/>
      <c r="F17" s="26"/>
      <c r="G17" s="26"/>
      <c r="H17" s="32"/>
      <c r="I17" s="34"/>
      <c r="J17" s="28"/>
      <c r="K17" s="12">
        <f>SUM(F19*1.05)</f>
        <v>0</v>
      </c>
    </row>
    <row r="18" spans="1:11" ht="45" x14ac:dyDescent="0.25">
      <c r="A18" s="40" t="s">
        <v>52</v>
      </c>
      <c r="B18" s="42" t="s">
        <v>30</v>
      </c>
      <c r="C18" s="25" t="s">
        <v>12</v>
      </c>
      <c r="D18" s="29">
        <v>1</v>
      </c>
      <c r="E18" s="33"/>
      <c r="F18" s="26"/>
      <c r="G18" s="26"/>
      <c r="H18" s="27"/>
      <c r="I18" s="34"/>
      <c r="J18" s="28"/>
      <c r="K18" s="12">
        <f>SUM(F20*1.05)</f>
        <v>0</v>
      </c>
    </row>
    <row r="19" spans="1:11" ht="90" x14ac:dyDescent="0.25">
      <c r="A19" s="40" t="s">
        <v>53</v>
      </c>
      <c r="B19" s="43" t="s">
        <v>31</v>
      </c>
      <c r="C19" s="25" t="s">
        <v>12</v>
      </c>
      <c r="D19" s="29">
        <v>1</v>
      </c>
      <c r="E19" s="33"/>
      <c r="F19" s="26"/>
      <c r="G19" s="26"/>
      <c r="H19" s="27"/>
      <c r="I19" s="34"/>
      <c r="J19" s="28"/>
      <c r="K19" s="12">
        <f>SUM(F21*1.25)</f>
        <v>0</v>
      </c>
    </row>
    <row r="20" spans="1:11" ht="90" x14ac:dyDescent="0.25">
      <c r="A20" s="40" t="s">
        <v>54</v>
      </c>
      <c r="B20" s="43" t="s">
        <v>16</v>
      </c>
      <c r="C20" s="25" t="s">
        <v>12</v>
      </c>
      <c r="D20" s="29">
        <v>1</v>
      </c>
      <c r="E20" s="33"/>
      <c r="F20" s="26"/>
      <c r="G20" s="26"/>
      <c r="H20" s="32"/>
      <c r="I20" s="27"/>
      <c r="J20" s="28"/>
      <c r="K20" s="12">
        <f>SUM(F22*1.25)</f>
        <v>0</v>
      </c>
    </row>
    <row r="21" spans="1:11" ht="30" x14ac:dyDescent="0.25">
      <c r="A21" s="40" t="s">
        <v>55</v>
      </c>
      <c r="B21" s="43" t="s">
        <v>17</v>
      </c>
      <c r="C21" s="25" t="s">
        <v>12</v>
      </c>
      <c r="D21" s="29">
        <v>1</v>
      </c>
      <c r="E21" s="33"/>
      <c r="F21" s="26"/>
      <c r="G21" s="26"/>
      <c r="H21" s="34"/>
      <c r="I21" s="27"/>
      <c r="J21" s="28"/>
      <c r="K21" s="12">
        <f>SUM(F23*1.05)</f>
        <v>0</v>
      </c>
    </row>
    <row r="22" spans="1:11" ht="30" x14ac:dyDescent="0.25">
      <c r="A22" s="40" t="s">
        <v>56</v>
      </c>
      <c r="B22" s="43" t="s">
        <v>18</v>
      </c>
      <c r="C22" s="25" t="s">
        <v>12</v>
      </c>
      <c r="D22" s="29">
        <v>5</v>
      </c>
      <c r="E22" s="33"/>
      <c r="F22" s="26"/>
      <c r="G22" s="26"/>
      <c r="H22" s="34"/>
      <c r="I22" s="27"/>
      <c r="J22" s="28"/>
      <c r="K22" s="12">
        <f>SUM(F24*1.05)</f>
        <v>0</v>
      </c>
    </row>
    <row r="23" spans="1:11" ht="60" x14ac:dyDescent="0.25">
      <c r="A23" s="40" t="s">
        <v>57</v>
      </c>
      <c r="B23" s="43" t="s">
        <v>19</v>
      </c>
      <c r="C23" s="25" t="s">
        <v>12</v>
      </c>
      <c r="D23" s="29">
        <v>50</v>
      </c>
      <c r="E23" s="33"/>
      <c r="F23" s="26"/>
      <c r="G23" s="26"/>
      <c r="H23" s="34"/>
      <c r="I23" s="27"/>
      <c r="J23" s="28"/>
      <c r="K23" s="12">
        <f>SUM(F25*1.05)</f>
        <v>0</v>
      </c>
    </row>
    <row r="24" spans="1:11" ht="60" x14ac:dyDescent="0.25">
      <c r="A24" s="40" t="s">
        <v>58</v>
      </c>
      <c r="B24" s="43" t="s">
        <v>20</v>
      </c>
      <c r="C24" s="25" t="s">
        <v>12</v>
      </c>
      <c r="D24" s="29">
        <v>1</v>
      </c>
      <c r="E24" s="26"/>
      <c r="F24" s="26"/>
      <c r="G24" s="26"/>
      <c r="H24" s="34"/>
      <c r="I24" s="27"/>
      <c r="J24" s="28"/>
      <c r="K24" s="12">
        <f>SUM(F25*1.05)</f>
        <v>0</v>
      </c>
    </row>
    <row r="25" spans="1:11" ht="120" x14ac:dyDescent="0.25">
      <c r="A25" s="40" t="s">
        <v>59</v>
      </c>
      <c r="B25" s="42" t="s">
        <v>32</v>
      </c>
      <c r="C25" s="25" t="s">
        <v>12</v>
      </c>
      <c r="D25" s="29">
        <v>15</v>
      </c>
      <c r="E25" s="33"/>
      <c r="F25" s="26"/>
      <c r="G25" s="26"/>
      <c r="H25" s="34"/>
      <c r="I25" s="34"/>
      <c r="J25" s="28"/>
      <c r="K25" s="12">
        <f>SUM(F26*1.25)</f>
        <v>0</v>
      </c>
    </row>
    <row r="26" spans="1:11" ht="30" x14ac:dyDescent="0.25">
      <c r="A26" s="40" t="s">
        <v>60</v>
      </c>
      <c r="B26" s="42" t="s">
        <v>21</v>
      </c>
      <c r="C26" s="25" t="s">
        <v>12</v>
      </c>
      <c r="D26" s="29">
        <v>10</v>
      </c>
      <c r="E26" s="33"/>
      <c r="F26" s="26"/>
      <c r="G26" s="26"/>
      <c r="H26" s="34"/>
      <c r="I26" s="34"/>
      <c r="J26" s="28"/>
      <c r="K26" s="12">
        <f>SUM(F28*1.25)</f>
        <v>0</v>
      </c>
    </row>
    <row r="27" spans="1:11" ht="30" x14ac:dyDescent="0.25">
      <c r="A27" s="40" t="s">
        <v>61</v>
      </c>
      <c r="B27" s="44" t="s">
        <v>22</v>
      </c>
      <c r="C27" s="25" t="s">
        <v>12</v>
      </c>
      <c r="D27" s="29">
        <v>5</v>
      </c>
      <c r="E27" s="33"/>
      <c r="F27" s="26"/>
      <c r="G27" s="26"/>
      <c r="H27" s="34"/>
      <c r="I27" s="34"/>
      <c r="J27" s="28"/>
      <c r="K27" s="12">
        <f>SUM(K12:K26)</f>
        <v>0</v>
      </c>
    </row>
    <row r="28" spans="1:11" ht="90.75" thickBot="1" x14ac:dyDescent="0.3">
      <c r="A28" s="59" t="s">
        <v>62</v>
      </c>
      <c r="B28" s="60" t="s">
        <v>33</v>
      </c>
      <c r="C28" s="61" t="s">
        <v>12</v>
      </c>
      <c r="D28" s="62">
        <v>5</v>
      </c>
      <c r="E28" s="63"/>
      <c r="F28" s="64"/>
      <c r="G28" s="64"/>
      <c r="H28" s="65"/>
      <c r="I28" s="65"/>
      <c r="J28" s="66"/>
    </row>
    <row r="29" spans="1:11" x14ac:dyDescent="0.25">
      <c r="A29" s="67"/>
      <c r="B29" s="68" t="s">
        <v>23</v>
      </c>
      <c r="C29" s="72"/>
      <c r="D29" s="72"/>
      <c r="E29" s="72"/>
      <c r="F29" s="72"/>
      <c r="G29" s="72"/>
      <c r="H29" s="72"/>
      <c r="I29" s="72"/>
      <c r="J29" s="73"/>
    </row>
    <row r="30" spans="1:11" x14ac:dyDescent="0.25">
      <c r="A30" s="35"/>
      <c r="B30" s="45" t="s">
        <v>24</v>
      </c>
      <c r="C30" s="74"/>
      <c r="D30" s="74"/>
      <c r="E30" s="74"/>
      <c r="F30" s="74"/>
      <c r="G30" s="74"/>
      <c r="H30" s="74"/>
      <c r="I30" s="74"/>
      <c r="J30" s="75"/>
    </row>
    <row r="31" spans="1:11" ht="15.75" thickBot="1" x14ac:dyDescent="0.3">
      <c r="A31" s="36"/>
      <c r="B31" s="46" t="s">
        <v>25</v>
      </c>
      <c r="C31" s="76"/>
      <c r="D31" s="76"/>
      <c r="E31" s="76"/>
      <c r="F31" s="76"/>
      <c r="G31" s="76"/>
      <c r="H31" s="76"/>
      <c r="I31" s="76"/>
      <c r="J31" s="77"/>
    </row>
    <row r="32" spans="1:11" s="3" customFormat="1" x14ac:dyDescent="0.25">
      <c r="A32" s="10"/>
      <c r="B32" s="11"/>
      <c r="E32" s="12"/>
    </row>
    <row r="33" spans="2:9" s="5" customFormat="1" x14ac:dyDescent="0.25">
      <c r="B33" s="13"/>
      <c r="C33" s="14"/>
      <c r="D33" s="15"/>
      <c r="E33" s="15"/>
      <c r="F33" s="16"/>
      <c r="G33" s="17" t="s">
        <v>39</v>
      </c>
      <c r="H33" s="5" t="s">
        <v>40</v>
      </c>
    </row>
    <row r="34" spans="2:9" s="5" customFormat="1" x14ac:dyDescent="0.25">
      <c r="B34" s="18"/>
      <c r="C34" s="19"/>
      <c r="D34" s="20"/>
      <c r="E34" s="20"/>
      <c r="F34" s="13"/>
      <c r="G34" s="21"/>
      <c r="H34" s="5" t="s">
        <v>41</v>
      </c>
    </row>
    <row r="35" spans="2:9" s="5" customFormat="1" x14ac:dyDescent="0.25">
      <c r="C35" s="19"/>
      <c r="D35" s="20"/>
      <c r="E35" s="20"/>
      <c r="F35" s="13"/>
      <c r="G35" s="21"/>
      <c r="H35" s="5" t="s">
        <v>40</v>
      </c>
    </row>
    <row r="36" spans="2:9" s="5" customFormat="1" x14ac:dyDescent="0.25">
      <c r="B36" s="19" t="s">
        <v>42</v>
      </c>
      <c r="C36" s="20"/>
      <c r="D36" s="20"/>
      <c r="E36" s="13"/>
      <c r="F36" s="13"/>
      <c r="G36" s="21"/>
      <c r="H36" s="5" t="s">
        <v>43</v>
      </c>
    </row>
    <row r="37" spans="2:9" s="5" customFormat="1" x14ac:dyDescent="0.25">
      <c r="B37" s="19" t="s">
        <v>44</v>
      </c>
      <c r="C37" s="20"/>
      <c r="D37" s="20"/>
      <c r="E37" s="13"/>
      <c r="F37" s="13"/>
      <c r="G37" s="21"/>
      <c r="H37" s="21"/>
      <c r="I37" s="21"/>
    </row>
    <row r="38" spans="2:9" s="5" customFormat="1" x14ac:dyDescent="0.25">
      <c r="C38" s="19"/>
      <c r="D38" s="20"/>
      <c r="E38" s="20"/>
      <c r="F38" s="17"/>
      <c r="G38" s="20"/>
      <c r="H38" s="20" t="s">
        <v>45</v>
      </c>
      <c r="I38" s="20"/>
    </row>
  </sheetData>
  <mergeCells count="10">
    <mergeCell ref="C29:J29"/>
    <mergeCell ref="C30:J30"/>
    <mergeCell ref="C31:J31"/>
    <mergeCell ref="A11:J11"/>
    <mergeCell ref="A9:J9"/>
    <mergeCell ref="A4:J4"/>
    <mergeCell ref="A5:J5"/>
    <mergeCell ref="A6:J6"/>
    <mergeCell ref="A7:J7"/>
    <mergeCell ref="A8:J8"/>
  </mergeCells>
  <pageMargins left="0.70833333333333304" right="0.70833333333333304" top="0.74791666666666701" bottom="0.74791666666666701" header="0.51180555555555496" footer="0.51180555555555496"/>
  <pageSetup paperSize="9" scale="86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List1</vt:lpstr>
      <vt:lpstr>List1!Podrucje_ispisa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Goran Lesko</dc:creator>
  <dc:description/>
  <cp:lastModifiedBy>Pisačić Kristina</cp:lastModifiedBy>
  <cp:revision>4</cp:revision>
  <cp:lastPrinted>2022-05-04T08:20:24Z</cp:lastPrinted>
  <dcterms:created xsi:type="dcterms:W3CDTF">2019-04-09T07:57:16Z</dcterms:created>
  <dcterms:modified xsi:type="dcterms:W3CDTF">2022-05-05T06:48:30Z</dcterms:modified>
  <dc:language>hr-HR</dc:language>
</cp:coreProperties>
</file>