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dob_jasminkah\Desktop\"/>
    </mc:Choice>
  </mc:AlternateContent>
  <xr:revisionPtr revIDLastSave="0" documentId="8_{8A370C47-3954-4F19-A1D8-52CA5B39FEB8}" xr6:coauthVersionLast="36" xr6:coauthVersionMax="36" xr10:uidLastSave="{00000000-0000-0000-0000-000000000000}"/>
  <bookViews>
    <workbookView xWindow="0" yWindow="0" windowWidth="13530" windowHeight="7380" activeTab="2" xr2:uid="{00000000-000D-0000-FFFF-FFFF00000000}"/>
  </bookViews>
  <sheets>
    <sheet name="SIJEČANJ 2024" sheetId="1" r:id="rId1"/>
    <sheet name="VELJAČA 2024." sheetId="2" r:id="rId2"/>
    <sheet name="OŽUJAK 2024." sheetId="3" r:id="rId3"/>
  </sheets>
  <definedNames>
    <definedName name="_xlnm.Print_Area" localSheetId="0">'SIJEČANJ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3" l="1"/>
  <c r="D39" i="3"/>
  <c r="D37" i="3"/>
  <c r="D35" i="3"/>
  <c r="J33" i="3"/>
  <c r="D33" i="3"/>
  <c r="D31" i="3"/>
  <c r="D29" i="3"/>
  <c r="D27" i="3"/>
  <c r="D25" i="3"/>
  <c r="D23" i="3"/>
  <c r="D21" i="3"/>
  <c r="J20" i="3"/>
  <c r="D18" i="3"/>
  <c r="D15" i="3"/>
  <c r="D13" i="3"/>
  <c r="D11" i="3"/>
  <c r="D9" i="3"/>
  <c r="D48" i="3" s="1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<sst xmlns="http://schemas.openxmlformats.org/spreadsheetml/2006/main" count="277" uniqueCount="75">
  <si>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</si>
  <si>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</si>
  <si>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</si>
  <si>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</si>
  <si>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</si>
  <si>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</si>
  <si>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</si>
  <si>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</si>
  <si>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</si>
  <si>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</si>
  <si>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</si>
  <si>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</si>
  <si>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</si>
  <si>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</si>
  <si>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</si>
  <si>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</si>
  <si>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</si>
  <si>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</si>
  <si>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</si>
  <si>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</si>
  <si>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</si>
  <si>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</si>
  <si>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</si>
  <si>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</si>
  <si>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</si>
  <si>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</si>
  <si>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</si>
  <si>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</si>
  <si>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</si>
  <si>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</si>
  <si>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</si>
  <si>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</si>
  <si>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</si>
  <si>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</si>
  <si>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</si>
  <si>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</si>
  <si>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</si>
  <si>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</si>
  <si>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</si>
  <si>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</si>
  <si>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</si>
  <si>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</si>
  <si>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</si>
  <si>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</si>
  <si>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</si>
  <si>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</si>
  <si>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</si>
  <si>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</si>
  <si>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</si>
  <si>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</si>
  <si>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</si>
  <si>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</si>
  <si>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</si>
  <si>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</si>
  <si>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</si>
  <si>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</si>
  <si>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</si>
  <si>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</si>
  <si>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</si>
  <si>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</si>
  <si>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</si>
  <si>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</si>
  <si>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</si>
  <si>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INFORMACIJA O TROŠENJU SREDSTAVA ZA OŽUJAK 2024. GODINE</t>
  </si>
  <si>
    <t>OD BURIĆ &amp; MIŠLJENOVIĆ DASOVIĆ</t>
  </si>
  <si>
    <t>OSIJEK</t>
  </si>
  <si>
    <t>Parnični trošak</t>
  </si>
  <si>
    <t>DAMIR RATKOVIĆ, ODVJETNIK</t>
  </si>
  <si>
    <t xml:space="preserve">NARODNE NOVINE D.D. </t>
  </si>
  <si>
    <t>Stručno usavršavanje djelatnika</t>
  </si>
  <si>
    <t>FINANCIJSKA AGENCIJA</t>
  </si>
  <si>
    <t xml:space="preserve">OPĆINSKI SUD U VINKOVCIMA </t>
  </si>
  <si>
    <t>VINKOVCI</t>
  </si>
  <si>
    <t>OPĆINSKI SUD U OSIJEKU</t>
  </si>
  <si>
    <t>Zakupnine i najamnine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</si>
</sst>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93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0" fontId="0" fillId="3" borderId="21" xfId="0" applyFill="1" applyBorder="1"/>
    <xf numFmtId="4" fontId="7" fillId="3" borderId="21" xfId="0" applyNumberFormat="1" applyFont="1" applyFill="1" applyBorder="1" applyAlignment="1">
      <alignment horizontal="center"/>
    </xf>
    <xf numFmtId="0" fontId="0" fillId="3" borderId="21" xfId="0" applyFill="1" applyBorder="1" applyAlignment="1">
      <alignment horizontal="left"/>
    </xf>
    <xf numFmtId="0" fontId="0" fillId="3" borderId="22" xfId="0" applyFill="1" applyBorder="1"/>
    <xf numFmtId="0" fontId="3" fillId="0" borderId="23" xfId="0" applyFont="1" applyBorder="1"/>
    <xf numFmtId="0" fontId="0" fillId="0" borderId="23" xfId="0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5" fillId="0" borderId="23" xfId="1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13" zoomScaleNormal="100" workbookViewId="0">
      <selection activeCell="B22" sqref="B22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89" t="s">
        <v>0</v>
      </c>
      <c r="B6" s="89"/>
      <c r="C6" s="89"/>
      <c r="D6" s="89"/>
      <c r="E6" s="89"/>
      <c r="F6" s="89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89" t="s">
        <v>1</v>
      </c>
      <c r="B8" s="89"/>
      <c r="C8" s="20"/>
      <c r="D8" s="20"/>
      <c r="E8" s="20"/>
      <c r="F8" s="27"/>
      <c r="I8" s="92" t="s">
        <v>9</v>
      </c>
      <c r="J8" s="92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0" t="s">
        <v>6</v>
      </c>
      <c r="F10" s="91"/>
      <c r="H10" s="87" t="s">
        <v>6</v>
      </c>
      <c r="I10" s="88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87" t="s">
        <v>6</v>
      </c>
      <c r="I26" s="88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workbookViewId="0">
      <selection activeCell="F45" sqref="F45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89" t="s">
        <v>51</v>
      </c>
      <c r="B6" s="89"/>
      <c r="C6" s="89"/>
      <c r="D6" s="89"/>
      <c r="E6" s="89"/>
      <c r="F6" s="89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89" t="s">
        <v>1</v>
      </c>
      <c r="B8" s="89"/>
      <c r="C8" s="20"/>
      <c r="D8" s="20"/>
      <c r="E8" s="20"/>
      <c r="F8" s="27"/>
      <c r="I8" s="92" t="s">
        <v>9</v>
      </c>
      <c r="J8" s="92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90" t="s">
        <v>6</v>
      </c>
      <c r="F10" s="91"/>
      <c r="H10" s="87" t="s">
        <v>6</v>
      </c>
      <c r="I10" s="88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87" t="s">
        <v>6</v>
      </c>
      <c r="I28" s="88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20C7-AAE1-4016-BD83-55C387546302}">
  <dimension ref="A1:J48"/>
  <sheetViews>
    <sheetView tabSelected="1" workbookViewId="0">
      <selection activeCell="A7" sqref="A7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0.28515625" customWidth="1"/>
    <col min="4" max="4" width="13.7109375" customWidth="1"/>
    <col min="5" max="5" width="13.42578125" bestFit="1" customWidth="1"/>
    <col min="6" max="6" width="6.7109375" customWidth="1"/>
    <col min="8" max="8" width="29.42578125" customWidth="1"/>
    <col min="9" max="9" width="8.42578125" customWidth="1"/>
    <col min="10" max="10" width="14.7109375" customWidth="1"/>
  </cols>
  <sheetData>
    <row r="1" spans="1:10" ht="18.75" x14ac:dyDescent="0.3">
      <c r="A1" s="23" t="s">
        <v>20</v>
      </c>
    </row>
    <row r="3" spans="1:10" ht="18.75" x14ac:dyDescent="0.3">
      <c r="A3" s="89" t="s">
        <v>63</v>
      </c>
      <c r="B3" s="89"/>
      <c r="C3" s="89"/>
      <c r="D3" s="89"/>
      <c r="E3" s="89"/>
      <c r="F3" s="89"/>
    </row>
    <row r="4" spans="1:10" x14ac:dyDescent="0.25">
      <c r="A4" s="20"/>
      <c r="B4" s="20"/>
      <c r="C4" s="20"/>
      <c r="D4" s="20"/>
      <c r="E4" s="20"/>
    </row>
    <row r="5" spans="1:10" ht="18.75" x14ac:dyDescent="0.3">
      <c r="A5" s="89" t="s">
        <v>1</v>
      </c>
      <c r="B5" s="89"/>
      <c r="C5" s="20"/>
      <c r="D5" s="20"/>
      <c r="E5" s="20"/>
      <c r="F5" s="27"/>
      <c r="I5" s="92" t="s">
        <v>9</v>
      </c>
      <c r="J5" s="92"/>
    </row>
    <row r="6" spans="1:10" x14ac:dyDescent="0.25">
      <c r="A6" t="s">
        <v>47</v>
      </c>
      <c r="E6" s="20"/>
      <c r="F6" s="27"/>
      <c r="H6" t="s">
        <v>46</v>
      </c>
    </row>
    <row r="7" spans="1:10" ht="51" x14ac:dyDescent="0.25">
      <c r="A7" s="21" t="s">
        <v>2</v>
      </c>
      <c r="B7" s="21" t="s">
        <v>3</v>
      </c>
      <c r="C7" s="21" t="s">
        <v>4</v>
      </c>
      <c r="D7" s="22" t="s">
        <v>5</v>
      </c>
      <c r="E7" s="90" t="s">
        <v>6</v>
      </c>
      <c r="F7" s="91"/>
      <c r="H7" s="87" t="s">
        <v>6</v>
      </c>
      <c r="I7" s="88"/>
      <c r="J7" s="32" t="s">
        <v>5</v>
      </c>
    </row>
    <row r="8" spans="1:10" ht="38.25" x14ac:dyDescent="0.25">
      <c r="A8" s="38" t="s">
        <v>24</v>
      </c>
      <c r="B8" s="2"/>
      <c r="C8" s="2"/>
      <c r="D8" s="48">
        <v>150</v>
      </c>
      <c r="E8" s="19" t="s">
        <v>10</v>
      </c>
      <c r="F8" s="28">
        <v>3295</v>
      </c>
      <c r="H8" s="19" t="s">
        <v>37</v>
      </c>
      <c r="I8" s="33">
        <v>3111</v>
      </c>
      <c r="J8" s="3">
        <v>5144865.2</v>
      </c>
    </row>
    <row r="9" spans="1:10" x14ac:dyDescent="0.25">
      <c r="A9" s="8" t="s">
        <v>7</v>
      </c>
      <c r="B9" s="9"/>
      <c r="C9" s="9"/>
      <c r="D9" s="50">
        <f>SUM(D8)</f>
        <v>150</v>
      </c>
      <c r="E9" s="29"/>
      <c r="F9" s="30"/>
      <c r="H9" s="19" t="s">
        <v>38</v>
      </c>
      <c r="I9" s="33">
        <v>3113</v>
      </c>
      <c r="J9" s="3">
        <v>434455.84</v>
      </c>
    </row>
    <row r="10" spans="1:10" ht="38.25" x14ac:dyDescent="0.25">
      <c r="A10" s="38" t="s">
        <v>28</v>
      </c>
      <c r="B10" s="2"/>
      <c r="C10" s="2"/>
      <c r="D10" s="48">
        <v>25</v>
      </c>
      <c r="E10" s="19" t="s">
        <v>10</v>
      </c>
      <c r="F10" s="28">
        <v>3295</v>
      </c>
      <c r="H10" s="19" t="s">
        <v>39</v>
      </c>
      <c r="I10" s="33">
        <v>3114</v>
      </c>
      <c r="J10" s="3">
        <v>1247579.3999999999</v>
      </c>
    </row>
    <row r="11" spans="1:10" ht="38.25" x14ac:dyDescent="0.25">
      <c r="A11" s="11" t="s">
        <v>7</v>
      </c>
      <c r="B11" s="12"/>
      <c r="C11" s="12"/>
      <c r="D11" s="51">
        <f>SUM(D10)</f>
        <v>25</v>
      </c>
      <c r="E11" s="29"/>
      <c r="F11" s="30"/>
      <c r="H11" s="19" t="s">
        <v>40</v>
      </c>
      <c r="I11" s="33">
        <v>3121</v>
      </c>
      <c r="J11" s="3">
        <v>372679.73</v>
      </c>
    </row>
    <row r="12" spans="1:10" ht="38.25" x14ac:dyDescent="0.25">
      <c r="A12" s="38" t="s">
        <v>25</v>
      </c>
      <c r="B12" s="2"/>
      <c r="C12" s="2"/>
      <c r="D12" s="48">
        <v>12.5</v>
      </c>
      <c r="E12" s="19" t="s">
        <v>10</v>
      </c>
      <c r="F12" s="28">
        <v>3295</v>
      </c>
      <c r="H12" s="19" t="s">
        <v>41</v>
      </c>
      <c r="I12" s="33">
        <v>3132</v>
      </c>
      <c r="J12" s="3">
        <v>960645.15</v>
      </c>
    </row>
    <row r="13" spans="1:10" ht="48.75" customHeight="1" x14ac:dyDescent="0.25">
      <c r="A13" s="11" t="s">
        <v>7</v>
      </c>
      <c r="B13" s="7"/>
      <c r="C13" s="7"/>
      <c r="D13" s="52">
        <f>SUM(D12)</f>
        <v>12.5</v>
      </c>
      <c r="E13" s="29"/>
      <c r="F13" s="30"/>
      <c r="H13" s="19" t="s">
        <v>52</v>
      </c>
      <c r="I13" s="33">
        <v>3133</v>
      </c>
      <c r="J13" s="3">
        <v>49.14</v>
      </c>
    </row>
    <row r="14" spans="1:10" ht="25.5" x14ac:dyDescent="0.25">
      <c r="A14" s="38" t="s">
        <v>29</v>
      </c>
      <c r="B14" s="14"/>
      <c r="C14" s="14"/>
      <c r="D14" s="48">
        <v>12.5</v>
      </c>
      <c r="E14" s="26" t="s">
        <v>13</v>
      </c>
      <c r="F14" s="28">
        <v>3295</v>
      </c>
      <c r="H14" s="19" t="s">
        <v>43</v>
      </c>
      <c r="I14" s="33">
        <v>3211</v>
      </c>
      <c r="J14" s="3">
        <v>3735.5</v>
      </c>
    </row>
    <row r="15" spans="1:10" ht="24.75" customHeight="1" x14ac:dyDescent="0.25">
      <c r="A15" s="11" t="s">
        <v>7</v>
      </c>
      <c r="B15" s="7"/>
      <c r="C15" s="7"/>
      <c r="D15" s="52">
        <f>SUM(D14)</f>
        <v>12.5</v>
      </c>
      <c r="E15" s="29"/>
      <c r="F15" s="30"/>
      <c r="H15" s="19" t="s">
        <v>42</v>
      </c>
      <c r="I15" s="33">
        <v>3212</v>
      </c>
      <c r="J15" s="48">
        <v>197756.71</v>
      </c>
    </row>
    <row r="16" spans="1:10" ht="25.5" x14ac:dyDescent="0.25">
      <c r="A16" s="53" t="s">
        <v>64</v>
      </c>
      <c r="B16" s="54">
        <v>7058135983</v>
      </c>
      <c r="C16" s="4" t="s">
        <v>65</v>
      </c>
      <c r="D16" s="48">
        <v>562.5</v>
      </c>
      <c r="E16" s="26" t="s">
        <v>66</v>
      </c>
      <c r="F16" s="28">
        <v>3296</v>
      </c>
      <c r="H16" s="19" t="s">
        <v>11</v>
      </c>
      <c r="I16" s="33">
        <v>3433</v>
      </c>
      <c r="J16" s="3">
        <v>262.33999999999997</v>
      </c>
    </row>
    <row r="17" spans="1:10" ht="24.75" customHeight="1" x14ac:dyDescent="0.25">
      <c r="A17" s="55"/>
      <c r="C17" s="14"/>
      <c r="D17" s="48">
        <v>4.5</v>
      </c>
      <c r="E17" s="26" t="s">
        <v>11</v>
      </c>
      <c r="F17" s="28">
        <v>3433</v>
      </c>
      <c r="H17" s="19" t="s">
        <v>44</v>
      </c>
      <c r="I17" s="33">
        <v>3291</v>
      </c>
      <c r="J17" s="3">
        <v>602.94000000000005</v>
      </c>
    </row>
    <row r="18" spans="1:10" x14ac:dyDescent="0.25">
      <c r="A18" s="16" t="s">
        <v>7</v>
      </c>
      <c r="B18" s="35"/>
      <c r="C18" s="35"/>
      <c r="D18" s="36">
        <f>D16+D17</f>
        <v>567</v>
      </c>
      <c r="E18" s="56"/>
      <c r="F18" s="57"/>
      <c r="H18" s="19" t="s">
        <v>45</v>
      </c>
      <c r="I18" s="33">
        <v>3237</v>
      </c>
      <c r="J18" s="3">
        <v>19448.400000000001</v>
      </c>
    </row>
    <row r="19" spans="1:10" ht="25.5" x14ac:dyDescent="0.25">
      <c r="A19" s="58" t="s">
        <v>67</v>
      </c>
      <c r="B19" s="59"/>
      <c r="C19" s="33" t="s">
        <v>65</v>
      </c>
      <c r="D19" s="60">
        <v>500</v>
      </c>
      <c r="E19" s="26" t="s">
        <v>66</v>
      </c>
      <c r="F19" s="43">
        <v>3296</v>
      </c>
      <c r="H19" s="19"/>
      <c r="I19" s="33"/>
      <c r="J19" s="3"/>
    </row>
    <row r="20" spans="1:10" x14ac:dyDescent="0.25">
      <c r="A20" s="61"/>
      <c r="B20" s="62"/>
      <c r="C20" s="41"/>
      <c r="D20" s="60">
        <v>4</v>
      </c>
      <c r="E20" s="63" t="s">
        <v>11</v>
      </c>
      <c r="F20" s="43">
        <v>3433</v>
      </c>
      <c r="H20" s="34" t="s">
        <v>7</v>
      </c>
      <c r="I20" s="35"/>
      <c r="J20" s="36">
        <f>J8+J9+J10+J11+J12+J13+J14+J15+J16+J17+J18</f>
        <v>8382080.3500000006</v>
      </c>
    </row>
    <row r="21" spans="1:10" x14ac:dyDescent="0.25">
      <c r="A21" s="16" t="s">
        <v>7</v>
      </c>
      <c r="B21" s="35"/>
      <c r="C21" s="35"/>
      <c r="D21" s="36">
        <f>D19+D20</f>
        <v>504</v>
      </c>
      <c r="E21" s="56"/>
      <c r="F21" s="57"/>
    </row>
    <row r="22" spans="1:10" ht="25.5" x14ac:dyDescent="0.25">
      <c r="A22" s="38" t="s">
        <v>59</v>
      </c>
      <c r="B22" s="14"/>
      <c r="C22" s="14"/>
      <c r="D22" s="48">
        <v>371.63</v>
      </c>
      <c r="E22" s="26" t="s">
        <v>13</v>
      </c>
      <c r="F22" s="28">
        <v>3295</v>
      </c>
    </row>
    <row r="23" spans="1:10" x14ac:dyDescent="0.25">
      <c r="A23" s="11" t="s">
        <v>7</v>
      </c>
      <c r="B23" s="7"/>
      <c r="C23" s="7"/>
      <c r="D23" s="52">
        <f>D22</f>
        <v>371.63</v>
      </c>
      <c r="E23" s="29"/>
      <c r="F23" s="30"/>
    </row>
    <row r="24" spans="1:10" ht="25.5" x14ac:dyDescent="0.25">
      <c r="A24" s="38" t="s">
        <v>59</v>
      </c>
      <c r="B24" s="41"/>
      <c r="C24" s="41"/>
      <c r="D24" s="64">
        <v>60</v>
      </c>
      <c r="E24" s="26" t="s">
        <v>66</v>
      </c>
      <c r="F24" s="43">
        <v>3296</v>
      </c>
      <c r="H24" t="s">
        <v>47</v>
      </c>
    </row>
    <row r="25" spans="1:10" ht="27" customHeight="1" x14ac:dyDescent="0.25">
      <c r="A25" s="11"/>
      <c r="B25" s="7"/>
      <c r="C25" s="7"/>
      <c r="D25" s="52">
        <f>D24</f>
        <v>60</v>
      </c>
      <c r="E25" s="29"/>
      <c r="F25" s="30"/>
      <c r="H25" s="87" t="s">
        <v>6</v>
      </c>
      <c r="I25" s="88"/>
      <c r="J25" s="32" t="s">
        <v>5</v>
      </c>
    </row>
    <row r="26" spans="1:10" ht="25.5" x14ac:dyDescent="0.25">
      <c r="A26" s="38" t="s">
        <v>59</v>
      </c>
      <c r="B26" s="14"/>
      <c r="C26" s="14"/>
      <c r="D26" s="48">
        <v>1327.26</v>
      </c>
      <c r="E26" s="26" t="s">
        <v>32</v>
      </c>
      <c r="F26" s="28">
        <v>3213</v>
      </c>
      <c r="H26" s="19" t="s">
        <v>38</v>
      </c>
      <c r="I26" s="65">
        <v>3113</v>
      </c>
      <c r="J26" s="66">
        <v>472.79</v>
      </c>
    </row>
    <row r="27" spans="1:10" ht="24.75" customHeight="1" thickBot="1" x14ac:dyDescent="0.3">
      <c r="A27" s="11" t="s">
        <v>7</v>
      </c>
      <c r="B27" s="7"/>
      <c r="C27" s="7"/>
      <c r="D27" s="52">
        <f>D26</f>
        <v>1327.26</v>
      </c>
      <c r="E27" s="29"/>
      <c r="F27" s="30"/>
      <c r="H27" s="19" t="s">
        <v>41</v>
      </c>
      <c r="I27" s="65">
        <v>3132</v>
      </c>
      <c r="J27" s="66">
        <v>129.38</v>
      </c>
    </row>
    <row r="28" spans="1:10" ht="15.75" thickBot="1" x14ac:dyDescent="0.3">
      <c r="A28" s="47" t="s">
        <v>68</v>
      </c>
      <c r="B28" s="67">
        <v>64546066176</v>
      </c>
      <c r="C28" s="68" t="s">
        <v>8</v>
      </c>
      <c r="D28" s="69">
        <v>59.73</v>
      </c>
      <c r="E28" s="26" t="s">
        <v>60</v>
      </c>
      <c r="F28" s="49">
        <v>3239</v>
      </c>
      <c r="H28" s="19" t="s">
        <v>37</v>
      </c>
      <c r="I28" s="70">
        <v>3111</v>
      </c>
      <c r="J28" s="71">
        <v>783.94</v>
      </c>
    </row>
    <row r="29" spans="1:10" ht="28.5" customHeight="1" thickBot="1" x14ac:dyDescent="0.3">
      <c r="A29" s="11" t="s">
        <v>7</v>
      </c>
      <c r="B29" s="7"/>
      <c r="C29" s="7"/>
      <c r="D29" s="52">
        <f>D28</f>
        <v>59.73</v>
      </c>
      <c r="E29" s="29"/>
      <c r="F29" s="30"/>
      <c r="H29" s="19" t="s">
        <v>69</v>
      </c>
      <c r="I29" s="70">
        <v>3213</v>
      </c>
      <c r="J29" s="71">
        <v>1715</v>
      </c>
    </row>
    <row r="30" spans="1:10" ht="22.5" customHeight="1" thickBot="1" x14ac:dyDescent="0.3">
      <c r="A30" s="47" t="s">
        <v>70</v>
      </c>
      <c r="B30" s="44"/>
      <c r="C30" s="45"/>
      <c r="D30" s="69">
        <v>19.91</v>
      </c>
      <c r="E30" s="26" t="s">
        <v>13</v>
      </c>
      <c r="F30" s="49">
        <v>3295</v>
      </c>
      <c r="H30" s="19" t="s">
        <v>35</v>
      </c>
      <c r="I30" s="70">
        <v>3236</v>
      </c>
      <c r="J30" s="71">
        <v>103.35</v>
      </c>
    </row>
    <row r="31" spans="1:10" ht="20.25" customHeight="1" thickBot="1" x14ac:dyDescent="0.3">
      <c r="A31" s="11" t="s">
        <v>7</v>
      </c>
      <c r="B31" s="7"/>
      <c r="C31" s="7"/>
      <c r="D31" s="52">
        <f>D30</f>
        <v>19.91</v>
      </c>
      <c r="E31" s="29"/>
      <c r="F31" s="30"/>
      <c r="H31" s="19" t="s">
        <v>49</v>
      </c>
      <c r="I31" s="70">
        <v>3237</v>
      </c>
      <c r="J31" s="71">
        <v>15832.96</v>
      </c>
    </row>
    <row r="32" spans="1:10" ht="24" customHeight="1" thickBot="1" x14ac:dyDescent="0.3">
      <c r="A32" s="47" t="s">
        <v>71</v>
      </c>
      <c r="B32" s="44"/>
      <c r="C32" s="68" t="s">
        <v>72</v>
      </c>
      <c r="D32" s="69">
        <v>93.32</v>
      </c>
      <c r="E32" s="26" t="s">
        <v>66</v>
      </c>
      <c r="F32" s="49">
        <v>3296</v>
      </c>
      <c r="H32" s="19" t="s">
        <v>50</v>
      </c>
      <c r="I32" s="70">
        <v>3831</v>
      </c>
      <c r="J32" s="71">
        <v>2436.48</v>
      </c>
    </row>
    <row r="33" spans="1:10" ht="15.75" thickBot="1" x14ac:dyDescent="0.3">
      <c r="A33" s="11" t="s">
        <v>7</v>
      </c>
      <c r="B33" s="7"/>
      <c r="C33" s="7"/>
      <c r="D33" s="52">
        <f>D32</f>
        <v>93.32</v>
      </c>
      <c r="E33" s="29"/>
      <c r="F33" s="30"/>
      <c r="H33" s="34" t="s">
        <v>7</v>
      </c>
      <c r="I33" s="35"/>
      <c r="J33" s="36">
        <f>J26+J27+J28+J29+J30+J31+J32</f>
        <v>21473.899999999998</v>
      </c>
    </row>
    <row r="34" spans="1:10" ht="20.25" customHeight="1" thickBot="1" x14ac:dyDescent="0.3">
      <c r="A34" s="47" t="s">
        <v>73</v>
      </c>
      <c r="B34" s="44"/>
      <c r="C34" s="72" t="s">
        <v>65</v>
      </c>
      <c r="D34" s="69">
        <v>62.5</v>
      </c>
      <c r="E34" s="26" t="s">
        <v>66</v>
      </c>
      <c r="F34" s="49">
        <v>3296</v>
      </c>
    </row>
    <row r="35" spans="1:10" ht="15.75" thickBot="1" x14ac:dyDescent="0.3">
      <c r="A35" s="11" t="s">
        <v>7</v>
      </c>
      <c r="B35" s="7"/>
      <c r="C35" s="7"/>
      <c r="D35" s="52">
        <f>D34</f>
        <v>62.5</v>
      </c>
      <c r="E35" s="29"/>
      <c r="F35" s="30"/>
    </row>
    <row r="36" spans="1:10" ht="21.75" customHeight="1" thickBot="1" x14ac:dyDescent="0.3">
      <c r="A36" s="47" t="s">
        <v>73</v>
      </c>
      <c r="B36" s="44"/>
      <c r="C36" s="68" t="s">
        <v>65</v>
      </c>
      <c r="D36" s="69">
        <v>59.73</v>
      </c>
      <c r="E36" s="26" t="s">
        <v>60</v>
      </c>
      <c r="F36" s="49">
        <v>3239</v>
      </c>
    </row>
    <row r="37" spans="1:10" ht="15.75" thickBot="1" x14ac:dyDescent="0.3">
      <c r="A37" s="11" t="s">
        <v>7</v>
      </c>
      <c r="B37" s="7"/>
      <c r="C37" s="7"/>
      <c r="D37" s="52">
        <f>D36</f>
        <v>59.73</v>
      </c>
      <c r="E37" s="29"/>
      <c r="F37" s="30"/>
    </row>
    <row r="38" spans="1:10" ht="16.5" customHeight="1" x14ac:dyDescent="0.25">
      <c r="A38" s="73" t="s">
        <v>22</v>
      </c>
      <c r="B38" s="14">
        <v>52508873833</v>
      </c>
      <c r="C38" s="74" t="s">
        <v>23</v>
      </c>
      <c r="D38" s="75">
        <v>142.44</v>
      </c>
      <c r="E38" s="19" t="s">
        <v>14</v>
      </c>
      <c r="F38" s="76">
        <v>3431</v>
      </c>
    </row>
    <row r="39" spans="1:10" ht="15.75" thickBot="1" x14ac:dyDescent="0.3">
      <c r="A39" s="77"/>
      <c r="B39" s="78"/>
      <c r="C39" s="78"/>
      <c r="D39" s="79">
        <f>D38</f>
        <v>142.44</v>
      </c>
      <c r="E39" s="80"/>
      <c r="F39" s="81"/>
    </row>
    <row r="40" spans="1:10" ht="26.25" customHeight="1" x14ac:dyDescent="0.25">
      <c r="A40" s="82" t="s">
        <v>15</v>
      </c>
      <c r="B40" s="83">
        <v>18683136487</v>
      </c>
      <c r="C40" s="83" t="s">
        <v>8</v>
      </c>
      <c r="D40" s="84">
        <v>1214.3900000000001</v>
      </c>
      <c r="E40" s="85" t="s">
        <v>54</v>
      </c>
      <c r="F40" s="86">
        <v>3221</v>
      </c>
    </row>
    <row r="41" spans="1:10" ht="25.5" x14ac:dyDescent="0.25">
      <c r="A41" s="39" t="s">
        <v>15</v>
      </c>
      <c r="B41" s="14">
        <v>18683136487</v>
      </c>
      <c r="C41" s="14" t="s">
        <v>8</v>
      </c>
      <c r="D41" s="3">
        <v>485.25</v>
      </c>
      <c r="E41" s="19" t="s">
        <v>16</v>
      </c>
      <c r="F41" s="28">
        <v>3222</v>
      </c>
    </row>
    <row r="42" spans="1:10" ht="25.5" customHeight="1" x14ac:dyDescent="0.25">
      <c r="A42" s="39" t="s">
        <v>15</v>
      </c>
      <c r="B42" s="14">
        <v>18683136487</v>
      </c>
      <c r="C42" s="14" t="s">
        <v>8</v>
      </c>
      <c r="D42" s="3">
        <v>3893.03</v>
      </c>
      <c r="E42" s="19" t="s">
        <v>17</v>
      </c>
      <c r="F42" s="28">
        <v>3232</v>
      </c>
    </row>
    <row r="43" spans="1:10" ht="25.5" x14ac:dyDescent="0.25">
      <c r="A43" s="39" t="s">
        <v>15</v>
      </c>
      <c r="B43" s="14">
        <v>18683136487</v>
      </c>
      <c r="C43" s="14" t="s">
        <v>8</v>
      </c>
      <c r="D43" s="3">
        <v>1665</v>
      </c>
      <c r="E43" s="19" t="s">
        <v>74</v>
      </c>
      <c r="F43" s="28">
        <v>3235</v>
      </c>
    </row>
    <row r="44" spans="1:10" ht="26.25" customHeight="1" x14ac:dyDescent="0.25">
      <c r="A44" s="39" t="s">
        <v>15</v>
      </c>
      <c r="B44" s="14">
        <v>18683136487</v>
      </c>
      <c r="C44" s="14" t="s">
        <v>8</v>
      </c>
      <c r="D44" s="3">
        <v>2432.0100000000002</v>
      </c>
      <c r="E44" s="19" t="s">
        <v>18</v>
      </c>
      <c r="F44" s="28">
        <v>4511</v>
      </c>
    </row>
    <row r="45" spans="1:10" x14ac:dyDescent="0.25">
      <c r="A45" s="11" t="s">
        <v>7</v>
      </c>
      <c r="B45" s="7"/>
      <c r="C45" s="7"/>
      <c r="D45" s="52">
        <f>D40+D41+D42+D43+D44</f>
        <v>9689.68</v>
      </c>
      <c r="E45" s="29"/>
      <c r="F45" s="30"/>
      <c r="H45" s="15"/>
    </row>
    <row r="47" spans="1:10" ht="3.75" customHeight="1" x14ac:dyDescent="0.25">
      <c r="H47" s="15"/>
    </row>
    <row r="48" spans="1:10" x14ac:dyDescent="0.25">
      <c r="A48" s="16" t="s">
        <v>55</v>
      </c>
      <c r="B48" s="17"/>
      <c r="C48" s="17"/>
      <c r="D48" s="18">
        <f>D9+D11+D13+D15+D18+D21+D23+D25+D27+D29+D30+D33+D35+D37+D39+D45</f>
        <v>13157.2</v>
      </c>
      <c r="E48" s="31"/>
      <c r="F48" s="30"/>
    </row>
  </sheetData>
  <mergeCells count="6">
    <mergeCell ref="H25:I25"/>
    <mergeCell ref="A3:F3"/>
    <mergeCell ref="A5:B5"/>
    <mergeCell ref="I5:J5"/>
    <mergeCell ref="E7:F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2024</vt:lpstr>
      <vt:lpstr>VELJAČA 2024.</vt:lpstr>
      <vt:lpstr>OŽUJAK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2024-03-04T11:16:16Z</cp:lastPrinted>
  <dcterms:created xsi:type="dcterms:W3CDTF">2024-02-08T10:51:37Z</dcterms:created>
  <dcterms:modified xsi:type="dcterms:W3CDTF">2024-04-15T07:00:24Z</dcterms:modified>
</cp:coreProperties>
</file>